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Бюджет 2020\материалы к бюджету\"/>
    </mc:Choice>
  </mc:AlternateContent>
  <bookViews>
    <workbookView xWindow="0" yWindow="0" windowWidth="15360" windowHeight="7155"/>
  </bookViews>
  <sheets>
    <sheet name="2020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6" l="1"/>
  <c r="S27" i="6"/>
  <c r="Q60" i="6"/>
  <c r="P60" i="6"/>
  <c r="T55" i="6"/>
  <c r="T54" i="6"/>
  <c r="T52" i="6"/>
  <c r="P27" i="6" l="1"/>
  <c r="O27" i="6"/>
  <c r="S134" i="6" l="1"/>
  <c r="S130" i="6" s="1"/>
  <c r="S120" i="6" s="1"/>
  <c r="R134" i="6"/>
  <c r="Q134" i="6"/>
  <c r="P134" i="6"/>
  <c r="O134" i="6"/>
  <c r="N134" i="6"/>
  <c r="R130" i="6"/>
  <c r="R120" i="6" s="1"/>
  <c r="Q130" i="6"/>
  <c r="P130" i="6"/>
  <c r="P120" i="6" s="1"/>
  <c r="O130" i="6"/>
  <c r="O120" i="6" s="1"/>
  <c r="N130" i="6"/>
  <c r="N120" i="6" s="1"/>
  <c r="Q120" i="6"/>
  <c r="S109" i="6"/>
  <c r="R109" i="6"/>
  <c r="Q109" i="6"/>
  <c r="P109" i="6"/>
  <c r="O109" i="6"/>
  <c r="N109" i="6"/>
  <c r="S101" i="6"/>
  <c r="S87" i="6" s="1"/>
  <c r="R101" i="6"/>
  <c r="Q101" i="6"/>
  <c r="Q87" i="6" s="1"/>
  <c r="P101" i="6"/>
  <c r="P87" i="6" s="1"/>
  <c r="O101" i="6"/>
  <c r="O87" i="6" s="1"/>
  <c r="N101" i="6"/>
  <c r="N87" i="6" s="1"/>
  <c r="R87" i="6"/>
  <c r="S71" i="6"/>
  <c r="S60" i="6" s="1"/>
  <c r="R71" i="6"/>
  <c r="R60" i="6" s="1"/>
  <c r="Q71" i="6"/>
  <c r="P71" i="6"/>
  <c r="O71" i="6"/>
  <c r="N71" i="6"/>
  <c r="O60" i="6"/>
  <c r="N60" i="6"/>
  <c r="S41" i="6"/>
  <c r="R41" i="6"/>
  <c r="Q41" i="6"/>
  <c r="P41" i="6"/>
  <c r="O41" i="6"/>
  <c r="N41" i="6"/>
  <c r="R35" i="6"/>
  <c r="Q35" i="6"/>
  <c r="P35" i="6"/>
  <c r="O35" i="6"/>
  <c r="N35" i="6"/>
  <c r="S19" i="6"/>
  <c r="R27" i="6"/>
  <c r="Q27" i="6"/>
  <c r="P19" i="6"/>
  <c r="O19" i="6"/>
  <c r="O152" i="6" s="1"/>
  <c r="N27" i="6"/>
  <c r="N19" i="6" s="1"/>
  <c r="N152" i="6" s="1"/>
  <c r="R19" i="6" l="1"/>
  <c r="R152" i="6" s="1"/>
  <c r="S13" i="6"/>
  <c r="Q19" i="6"/>
  <c r="Q152" i="6" s="1"/>
  <c r="S152" i="6"/>
  <c r="N13" i="6"/>
  <c r="R13" i="6"/>
  <c r="O13" i="6"/>
  <c r="P13" i="6"/>
  <c r="P152" i="6"/>
  <c r="Q13" i="6" l="1"/>
</calcChain>
</file>

<file path=xl/sharedStrings.xml><?xml version="1.0" encoding="utf-8"?>
<sst xmlns="http://schemas.openxmlformats.org/spreadsheetml/2006/main" count="409" uniqueCount="188">
  <si>
    <t>«Приложение к Порядку формирования и ведения реестра расходных обязательств муниципального образования «Чажемтовское сельское поселение»</t>
  </si>
  <si>
    <t>Администрация Чажемтовского сельского поселения</t>
  </si>
  <si>
    <t>(наименование главного распорядителя, получателя средств бюджета)</t>
  </si>
  <si>
    <t>тыс. руб.</t>
  </si>
  <si>
    <t>Наименование полномочия, расходного обязательства</t>
  </si>
  <si>
    <t>Код строки</t>
  </si>
  <si>
    <t>Правовое основание финансового обеспечения и расходования средств (нормативные правовые акты, договоры, соглашения)</t>
  </si>
  <si>
    <t>Код расхода по БК</t>
  </si>
  <si>
    <t>Объем средств на исполнение расходного обязательства</t>
  </si>
  <si>
    <t>Российской Федерации</t>
  </si>
  <si>
    <t>субъекта Российской Федерации</t>
  </si>
  <si>
    <t>муниципального образования</t>
  </si>
  <si>
    <t>плановый период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</si>
  <si>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</si>
  <si>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</si>
  <si>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</si>
  <si>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раздел</t>
  </si>
  <si>
    <t>подраздел</t>
  </si>
  <si>
    <t>утвержденные бюджетные назначения</t>
  </si>
  <si>
    <t>по факту исполнения</t>
  </si>
  <si>
    <t>5.Расходные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</si>
  <si>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</si>
  <si>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</si>
  <si>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5.1.1.по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</si>
  <si>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5.1.1.3  владение, пользование и распоряжение имуществом, находящимся в муниципальной собственности сельского поселения</t>
  </si>
  <si>
    <t>Федеральный Закон от 06.10.2003 131-ФЗ "Об общих принципах организации местного самоуправления"</t>
  </si>
  <si>
    <t>Гл. 3,               ст. 14 п.           1 п.п. 3</t>
  </si>
  <si>
    <t>06.10.2003, не установлен</t>
  </si>
  <si>
    <t>01</t>
  </si>
  <si>
    <t>13</t>
  </si>
  <si>
    <t>5.1.1.7. обеспечение условий для развития на территории сельского поселения физической культуры, школьного спорта и массового спорта</t>
  </si>
  <si>
    <t>Гл. 3,            ст. 14.п. 1 п.п. 14</t>
  </si>
  <si>
    <t>Закон Томской области от 13.12.2006 N 314-ОЗ "О предоставлении субсидий местным бюджетам на обеспечение условий для развития физической культуры и массового спорта"</t>
  </si>
  <si>
    <t>ст. 1</t>
  </si>
  <si>
    <t>07.01.2007, не установлен</t>
  </si>
  <si>
    <t>11</t>
  </si>
  <si>
    <t>02</t>
  </si>
  <si>
    <t>5.1.1.11. 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 дворовых территорий многоквартирных домов, проездов к дворовым территориям многоквартирных домов населенных пунктов)</t>
  </si>
  <si>
    <t>Гл. 3,           ст. 14 п. 1 п.п. 19</t>
  </si>
  <si>
    <t>п. 1-6</t>
  </si>
  <si>
    <t>05</t>
  </si>
  <si>
    <t>03</t>
  </si>
  <si>
    <t>5.1.2. .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</si>
  <si>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5.1.2.1. 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</si>
  <si>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Гл. 3, ст. 14     п. 1 п.п. 4</t>
  </si>
  <si>
    <t>5.1.2.3. 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</si>
  <si>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ст.14 п.1 пп.5</t>
  </si>
  <si>
    <t>Постановление Администрации Томской области от 13 мая 2010 г. № 94 а "О Порядке предоставления из областного бюджета муниципальных образований Томской области и их расходования"</t>
  </si>
  <si>
    <t>п.2 п п 3, п. 17</t>
  </si>
  <si>
    <t>13.05.2010, не установлен</t>
  </si>
  <si>
    <t>04</t>
  </si>
  <si>
    <t>09</t>
  </si>
  <si>
    <t>5.1.2.4. 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</si>
  <si>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ст.14 п.1. пп.6</t>
  </si>
  <si>
    <t>5.1.2.12. участие в предупреждении и ликвидации последствий чрезвычайных ситуаций в границах сельского поселения</t>
  </si>
  <si>
    <t>Гл. 1,  ст. 14 п. 1 п.п. 8</t>
  </si>
  <si>
    <t>10</t>
  </si>
  <si>
    <t>5.1.2.19. организация ритуальных услуг и содержание мест захоронения</t>
  </si>
  <si>
    <t>ст.14, п.1, пп.22</t>
  </si>
  <si>
    <t>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</t>
  </si>
  <si>
    <t>28.12.2009, не установлен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</si>
  <si>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</si>
  <si>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5.2.1. 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</si>
  <si>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 xml:space="preserve">1. Федеральный закон от 02.03.2007 №25-ФЗ "О муниципальной службе в Российской Федерации"                                                       2. Федеральный Закон от 06.10.2003 131-ФЗ "Об общих принципах организации местного самоуправления"                                               </t>
  </si>
  <si>
    <t xml:space="preserve">1. ст. 34             2.   ст. 17 п.1. пп.9                                                    </t>
  </si>
  <si>
    <t>1. 01.06.2007, не установлен        2. 06.10.2003, не установлен        3. 01.01.2002, не установлен</t>
  </si>
  <si>
    <t xml:space="preserve">Закон Томской области от 11 сентября 2007 г. N 198-ОЗ "О муниципальной службе в Томской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Закон Томской области от 14 мая 2005 г. N 78-ОЗ "О гарантиях и компенсациях за счет средств областного бюджета для лиц, проживающих в местностях, приравненных к районам Крайнего Севера" </t>
  </si>
  <si>
    <t>ст.11</t>
  </si>
  <si>
    <t>08.10.2008, не установлен</t>
  </si>
  <si>
    <t>Постановление Администрации Чажемтовского сельского поселения от 29.12.2008г. № 122 "Об утверждении Положения "О порядке установления окладов, об условиях и порядке назначения премий, доплат, надбавок и иных компенсационных и стимулирующих выплат, порядке назначения премий, доплат, надбавок и иных компенсационных и стимулирующих выплат, порядке предоставления ежегодных дополнительных оплачиваемых отпусков работникам органов местного самоуправления Чажемтовского сельского поселения и работникам рганов Администрации Чажемтовского сельского поселения, а также о квалификационных требованиях, устанавливаемых для служащих и рабочих органов местного самоуправления Чажемтовского сельского поселения, органов Администрации Чажемтовского сельского поселения" (в редакции постановления от 29.03.2013г. № 51)</t>
  </si>
  <si>
    <t xml:space="preserve">п. 1-4  </t>
  </si>
  <si>
    <t xml:space="preserve">1.01.01.2009, не установлен              </t>
  </si>
  <si>
    <t>5.2.2. 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</si>
  <si>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1. ст. 34             2.   ст. 17 п.1. пп.9      </t>
  </si>
  <si>
    <t xml:space="preserve">п. 1-3 </t>
  </si>
  <si>
    <t>5.2.6. принятие устава муниципального образования и внесение в него изменений и дополнений, издание муниципальных правовых актов</t>
  </si>
  <si>
    <t>ст.17, п.1, пп.1</t>
  </si>
  <si>
    <t xml:space="preserve">5.2.13. организационное и материально-техническое обеспечение подготовки и проведение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голования по вопросам изменения границ мунипального образования, преобразования муниципального образования  </t>
  </si>
  <si>
    <t>Федеральный Закон от12.06.2002 67-ФЗ "Об основных  гарантиях избирательных прав и права на участие в референдуме граждан Российской Федерации"</t>
  </si>
  <si>
    <t>ст.57, п.1, п.2</t>
  </si>
  <si>
    <t>25.06.2002, не установлен</t>
  </si>
  <si>
    <t>Закон Томской области от 12.01.2007 29-ОЗ "О референдуме Томской области и местном референдуме"</t>
  </si>
  <si>
    <t>ст.22, п.1</t>
  </si>
  <si>
    <t>29.01.2007, не установлен</t>
  </si>
  <si>
    <t>Распоряжение от 30.05.2017 г № 45 " Об использовании средств бюджета муниципального образования "Чажемтовское сельское поселение"на финансирование расходов в 2017году на проведение муниципальных выборов</t>
  </si>
  <si>
    <t>п.1</t>
  </si>
  <si>
    <t>30.05.2017-31.12.2017</t>
  </si>
  <si>
    <t>07</t>
  </si>
  <si>
    <t>5.2.21. предоставление гарантий и компенсации расходов, связанных с проездом, проездом и провозом багажа к месту использования отпуска и обратно лицами, заключившими трудовые договоры о работе в организациях,финансируемых из бюджетов муниципальных образований, расположенных в районнах Крайнего Сесера и приравненных к ним местностях - часть 5 статьи 35 Закона Российской Федерации от 19 февраля 1993 года № 4520-1 "О государственных гарантиях и компенсациях для лиц, работающих и проживающих в районнах Крайнего Сесера и приравненных к ним местностях" (Ведомости Съезд народных депутатов Российской Федерации и Верховного Совета Российской Федерации, 1993, № 16, ст.551, Собрание законодательства  Российской Федерации,2004, № 35, ст. 3607; 2014, № 30, ст. 4232, статья 325 Трудового  кодекса  Российской Федерации ("Российская газета", 2001, № 256, "Парламентская газета", 2002, №2-5, "Собрание законодательства  Российской Федерации", 2002, № 1 (ч.1), ст. 3)</t>
  </si>
  <si>
    <t>ст.14, п.1, пп.26</t>
  </si>
  <si>
    <t xml:space="preserve">Закон Томской области от 11 сентября 2007 г. N 198-ОЗ "О муниципальной службе в Томской области" </t>
  </si>
  <si>
    <t>ст. 11, п. 1</t>
  </si>
  <si>
    <t>08.10.2006, не установлен</t>
  </si>
  <si>
    <t>Решение Совета Чажемтовского сельского поселения от 05.11.2014 № 115 "О размере, условиях и порядке предоставления компенсации расходов по оплате стоимости проезда и провоза багажа в пределах РФ к месту использования отпуска и обратно для лиц, работающих в органах местного самоуправления муниципального образования «Чажемтовское сельское поселение», в органах Администрации Чажемтовского сельского поселения и муниципальных учреждениях, финансируемых из бюджета муниципального образования «Чажемтовское сельское поселение», и о размере, условиях и порядке предоставления компенсации расходов по оплате стоимости проезда и провоза багажа в пределах РФ при переезде к новому месту жительства, в другую местность, за пределы Колпашевского района".</t>
  </si>
  <si>
    <t xml:space="preserve">п.1 </t>
  </si>
  <si>
    <t xml:space="preserve"> 01.01.2013 - не установлен</t>
  </si>
  <si>
    <t>5.2.22. формирование и использование резервных фондов администраций муниципальных образований для финансирования непредвиденных расходов</t>
  </si>
  <si>
    <t>ст.17, п.1, пп.9</t>
  </si>
  <si>
    <t>Постановление Главы от 26.06.2008г. № 45 "Об утверждении порядка использования бюджетных ассигнований резервного фонда Администрации Чажемтовского сельского поселения"     (в редакции постановлений от 21.04.2009г. № 36, от 29.12.2012г. № 173, от 14.04.2014г. № 39)</t>
  </si>
  <si>
    <t xml:space="preserve">п.1.2. </t>
  </si>
  <si>
    <t>26.06.2008г.   не установлен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</si>
  <si>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</si>
  <si>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5.3.4.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исключённых из их компетенции федеральными законами и законами субъектов Российской Федерации, всего</t>
  </si>
  <si>
    <t>5.3.4.4. осуществление оплаты членских, целевых взносов для участия в различных Ассоциациях, межмуниципальных объединениях и организациях, некоммерческих организациях</t>
  </si>
  <si>
    <t>Гл. 3, ст.17,  п.1, пп.9</t>
  </si>
  <si>
    <t>Закон Томской области от 07.09.2009 N 169-ОЗ "О взаимодействии органов государственной власти Томской области с Ассоциацией "Совет муниципальных образований Томской области"</t>
  </si>
  <si>
    <t>ст. 6,7</t>
  </si>
  <si>
    <t>26.09.2009, не установлен</t>
  </si>
  <si>
    <t>п. 2.2.</t>
  </si>
  <si>
    <t>5.4.Расходные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</si>
  <si>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5.4.1. за счет субвенций, предоставленных из федерального бюджета или бюджета субъекта Росийской Федерации, всего</t>
  </si>
  <si>
    <t>x</t>
  </si>
  <si>
    <t>5.4.1.3.  на осуществление воинского учета на территориях, на которых отсутствуют структурные подразделения военных комиссариатов</t>
  </si>
  <si>
    <t>Гл. 3, ст. 14     п. 1 п.п. 26</t>
  </si>
  <si>
    <t>Закон ТО от 29.12.2007г. № 308-ОЗ "Об утверждении Методики распределения субвенций из областного фонда компенсаций, предо ставляемых бюджетам поселений Томской  области на осуществление полномочий по первичному воинскому учету на территориях, где отсутствуют военные комиссариаты"</t>
  </si>
  <si>
    <t>ст.1</t>
  </si>
  <si>
    <t>п. 1-4</t>
  </si>
  <si>
    <t>5.4.2. за счет субвенций,предоставленных из бюджета субъекта Российской Федерации, всего</t>
  </si>
  <si>
    <t>5.4.2.28.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</si>
  <si>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Федеральный закон от 21 декабря 1996 г. N 159-ФЗ "О дополнительных гарантиях по социальной поддержке детей-сирот и детей, оставшихся без попечения родителей"</t>
  </si>
  <si>
    <t>ст. 8</t>
  </si>
  <si>
    <t>21.12.1996, не установлен</t>
  </si>
  <si>
    <t xml:space="preserve">Закон Томской области от 11.09.2007 N 188-ОЗ "О наделении органов местного самоуправления государственными полномочиями по обеспечению жилыми помещениями детей-сирот и детей, оставшихся без попечения родителей, а также лиц из их числа, не имеющих закрепленного жилого помещения" </t>
  </si>
  <si>
    <t>ст. 3, 6</t>
  </si>
  <si>
    <t>01.01.2008, вводиться ежегодно ЗТО "Об областном бюджете на очередной финансовый год"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</si>
  <si>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</si>
  <si>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</si>
  <si>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5.6.2.1.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</si>
  <si>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5.6.2.1.31.создание условий для организации досуга и обеспечения жителей поселения услугами организаций культуры</t>
  </si>
  <si>
    <t xml:space="preserve">                                                                                                                                                                                                                                 Федеральный Закон от 06.10.2003 131-ФЗ "Об общих принципах организации местного самоуправления"</t>
  </si>
  <si>
    <t>Гл. 3, ст. 14. п. 1 п.п. 12</t>
  </si>
  <si>
    <t>06.10.2003,не установлен</t>
  </si>
  <si>
    <t>08</t>
  </si>
  <si>
    <t>Итого расходных обязательств муниципальных образований</t>
  </si>
  <si>
    <t xml:space="preserve">Руководитель  </t>
  </si>
  <si>
    <t>Глава поселения</t>
  </si>
  <si>
    <t>В.В.Марьин</t>
  </si>
  <si>
    <t>(должность)</t>
  </si>
  <si>
    <t>(подпись)</t>
  </si>
  <si>
    <t>(расшифровка подписи)</t>
  </si>
  <si>
    <t xml:space="preserve">Исполнитель </t>
  </si>
  <si>
    <t>Заместитель Главы поселения по финансово-экономической деятельности</t>
  </si>
  <si>
    <t>Л.В.Гофман</t>
  </si>
  <si>
    <t>тел.: 8 (38254) 21294</t>
  </si>
  <si>
    <t>текущий 2019г.</t>
  </si>
  <si>
    <t>отчетный 2018 г.</t>
  </si>
  <si>
    <t>очередной 2020 г.</t>
  </si>
  <si>
    <t>2021 г.</t>
  </si>
  <si>
    <t>2022г.</t>
  </si>
  <si>
    <t>12</t>
  </si>
  <si>
    <t>1.09.02.2006г., не установлен
2.09.01.2019-31.12.2019</t>
  </si>
  <si>
    <t>1.Решение Совета от 02.12.2005г. № 13 "Об утверждении положения о порядке официального опубликования актов органов местного самоуправления Чажемтовского сельского поселения"
2.Распоряжение от 09.01.2019 г. №7 "Об утверждении ведомственной целевой программы "Размещение в средствах массовой информации нормативно-правовых актов органов местного самоуправления на 2019г""</t>
  </si>
  <si>
    <t>1.01.01.2006, не установлен
2.09.01.2019-31.12.2019</t>
  </si>
  <si>
    <t xml:space="preserve">1.Решение Совета от 09.02.2006г. № 34 "О вступлении МО "Чажемтовское сельское поселение" в совет муниципальных образований Томской области (в редакции решения от 20.02.2007г. № 87).
2.Распоряжение от 09.01.2019 № 9 "Об утверждении ведомственной целевой программы "Взаимодействие органа местного самоуправления с организациями межмуниципального сотрудничества"" </t>
  </si>
  <si>
    <t>1. Решение от 28.12.2009г. № 135 "О порядке расходования субвенции на осуществление полномочий по первичному воинскому учету на территориях, где отсутствуют военные комиссариаты".                                                           2.Распоряжение от 05.03.2018 № 26 " Об утверждении штатного расписания работников, осуществляющих отдельные государственные полномочия по осуществлению первичного воинского учета на 2018 год"
3.Распоряжение от 09.01.2019 г. №3 "Об утверждении штатного расписания работников, осуществляющих отдельные государственные полномочия по осуществлению первичного воинского учета на 2019 год"</t>
  </si>
  <si>
    <t>1.01.01.2010- не установлен
2.01.01.2018-31.12.2018
3.09.01.2019-31.12.2019</t>
  </si>
  <si>
    <t>Решение от 02.12.2016 г. №186 "Об утверждении положения об оплате труда и ежегодных основных оплачиваемых отпусках, ежегодныех дополнительных оплачиваемх отпусках работников органов местного самоуправления Чажемтовского сельского поселения и работников органов Администрации Чажемтовского сельского поселения"</t>
  </si>
  <si>
    <t>01.01.2017, не установлен</t>
  </si>
  <si>
    <t>5.1.1.5 создание условий для обеспечения жителей сельского поселения услугами связи, общественного питания, торговли и бытового обслуживания</t>
  </si>
  <si>
    <t>Гл.3, ст. 14.п. 1 п.п. 14</t>
  </si>
  <si>
    <t>1.28.02.2018-03.03.2018
2.01.01.2018-26.12.2018
3.01.03.2019-31.12.2019
4.13.06.2019-31.12.2019
5.14.10.2019-31.12.2019</t>
  </si>
  <si>
    <t>1.Решение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территорий".
2.Распоряжение от 06.05.2019г. №56 "О порядке расходовния средств иных межбюджетных трасферотов на приобретение контейнеров для сбора твердых комунальных отходов"</t>
  </si>
  <si>
    <t>1. 01.01.2010 не установлен 
2.06.05.2019-31.12.2019</t>
  </si>
  <si>
    <t>1.Распоряжение от 02.04.2018 № 33 "О порядке расходования средств иных межбюджетных трансфертов наремонт сетей водоснабжения с. Чажемто" 
2.Распоряжение от 01.02.2018 г. №14 "Об использовании средств бюджета муниципального образования "Чажемтовское сельское поселение" на финансирование расходов в 2018 г. на содержание и ремонт объектов ЖКХ" 
3.Распоряжение от 09.01.2019 г. №11 "Об использовании средств бюджета муниципального образования "Чажемтовское сельское поселение" на финансирование расходов в 2019 г. на содержание и ремонт объектов ЖКХ" 
4.Распоряжение от 13.06.2019 г. №66 "О порядке расходования средств иных межбюджетных трасфертов на строительство инженерных сетей и зданий соцкультбыта в новом микрорайоне комплексной застройки "Юбилейный" в с. Чажемто Колпашевского района Томской области. Линейные объекты"</t>
  </si>
  <si>
    <t xml:space="preserve">1. п.1-2                                                  2.п. 1-2                                                  3.п. 1-3                                                4.п.2                                                    </t>
  </si>
  <si>
    <t>1.02.04.2018 - 20.12.2018
2.01.02.2018-23.12.2018 
3.01.09.2019-31.12.2019
4.13.06.2019-31.12.2019</t>
  </si>
  <si>
    <t>1.Решение Совета от 23.03.2007г. № 98 "Об утверждении положения об организации работ по содержанию и ремонту автомобильных дорог общего пользования и дорожных сооружений в границах МО"
2.Решение Совета от 04.10.2013 № 66 " О муниципальном дорожном фонде МО "Чажемтовское сельское поселение" (в редакции от 08.11.2013г. № 75; от 14.05.2014г. № 98)
3.Распоряжение от 02.04.2018 г. № 35 "О порядке расходования средств иных межбюджетных трансфертов на  ремонт автомобильных дорог общего пользования местного значения в 2018 году"
4.Распоряжение от 02.04.2018 г. № 34 "О порядке расходования средств иных межбюджетных трансфертов на  ремонт автомобильных дорог общего пользования местного значения в границах населенных пунктов поселений муниципального образования "Колпашевский район"
5.Распоряжение от 09.01.2019 г. №8 "Об утверждении ведомственной целевой программы "Приведение в нормативное состояние автомобильных дорог и улично -дорожной сети для непрерывного движения траспортных средств на 2019 год"
6.Распоряжение от 21.03.2019 г. №38 "О порядке раходования иных межбюджетных трасфертов на ремонт автомобильных дорог общего пользования местного значения в границах населенных пунктов поселений муниципального образования "Колпашевский район"
7.Распоряжение от 02.04.2019 г. №42 "О порядке раходования иных межбюджетных трасфертов на ремонт автомобильных дорог общего пользования местного значения в границах населенных пунктов поселений муниципального образования "Колпашевский район" в 2019 году"
8.Распоряжение от 30.07.2019 г. №87 "О порядке раходования иных межбюджетных трасфертов на осуществление  дорожной дятельности в отношении автомобильных дорог общего пользования местного значения в границах населенных пунктов сельских поселений муниципального образования "Колпашевский район"</t>
  </si>
  <si>
    <t>1.01.01.2007 не установлен
2. 01.01.2014 не установлен
3.02.04.2019- 31.12.2019
4.02.04.2019-31.12.2019
5.09.01.2019-31.12.2019
6.21.03.2019-31.12.2019
7.02.04.2019-31.12.2019
8.30.07.2019-31.12.2019</t>
  </si>
  <si>
    <t>1.п. 1-6
6.п. 2
7.п. 2
8.п. 2</t>
  </si>
  <si>
    <t>Решение Совета от 28.02.2006 г № 36 "Об утверждении положения о порядке финансирования работ по текущему ремонту жилищного фонда, находящегося в собственности Чажемтовского сельского поселения"
2.Распоряжение от  01.02.2018 № 13 "Об исполнении средств бюджета муниципального образованя "Чажемтовское сельское поселение" на ремонт муниципального жилого фонда в 2018 году"
3.Распоряжение от  09.01.2019 № 10 "Об исполнении средств бюджета муниципального образованя "Чажемтовское сельское поселение" на ремонт муниципального жилого фонда в 2019 году"
4. Распоряжение от  19.09.2019 №103 №О порядке расходования средств иных межбюджетных  трасфертов на ремонт муниципального жилья"</t>
  </si>
  <si>
    <t>1.п. 1-3
2. п.1-3
3.п. 1-4
4.п. 2</t>
  </si>
  <si>
    <t>1.28.02.2006,не установлен
2.01.02.2018-31.12.2018
3.09.01.2019-31.12.2019
4.19.09.2019-31.12.2019</t>
  </si>
  <si>
    <t>Нормативных правовой акт разрабатывается</t>
  </si>
  <si>
    <t xml:space="preserve"> </t>
  </si>
  <si>
    <t>1.Распоряжение от 14.04.2018 г. № 37 "О порядке расходования субвенции на предоставление жилых помещений детям-сиротам и детям оставшихся без попечения родителей, лицам из числа по договорам найма специализированных жилых помещений"
2.Распоряжение от 16.07.2019 г. №78 "О порядке расходования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</si>
  <si>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 xml:space="preserve">1.14.04.2018-25.12.2018 
2.16.07.2019-31.12.2019                     </t>
  </si>
  <si>
    <t>1.п.1
2. п. 2</t>
  </si>
  <si>
    <t>1.Распоряжение ри 14.12.2017г. № 114 "Об утверждении ведомственной целевой программы "Создание условий для организации досуга и обеспечения жителей Чажемтовского сельского поселения услугами организаций культуры на 2018 год"
2.Распоряжение от 09.01.2019 г. №6 "Об утверждении ведомственной целевой программы "Создание условий для организации досуга и обеспечения жителей Чажемтовского сельского поселения услугами организаций культуры на 2019 г"
3.Распоряжение от 16.07.2019 г. №79 "О порядке расходования средств иных межбюджетных трасфертов на проведение ремонта, капитального рнмонта и благоустройства воинских захоронений, мемореальных комплексов, памятников воинам, погибшим в годы ВОВ 1941-1945 гг.</t>
  </si>
  <si>
    <t>1. п. 5
3. п. 2</t>
  </si>
  <si>
    <t>1.01.01.2018-31.12.2018
2.09.01.2019-31.12.2019
3.16.07.2019-31.12.2019</t>
  </si>
  <si>
    <t>1.Распоряжение от 01.02.2018 № 16 "О порядке расходования средств иных межбюджетных трансфертов бюджетам поселений Колпашевского района на обеспечение условий для развития физической культуры и массового спорта в 2018 году" 
2.Распоряжение от 07.05.2018 № 48 "О порядке расходования средств иных межбюджетных трансфертов на укрепление материально-технической базы"
3.Распоряжение от 01.03.2019 № 28 "О порядке расходования средств иных межбюджетных трансфертов бюджетам поселений Колпашевского района на обеспечение условий для развития физической культуры и массового спорта в 2019 году" 
4.Распоряжение от 13.06.2019 № 69 "О порядке расходования средств иных межбюджетных трансфертов на поощрение поселенческих команд, участвоваших в XII зимней межпоселенческой спартакиаде в с. Инкино"
5.Распоряжение от 14.10.2019 №112 "О порядке расходования средств иных межбюджетных трансфертов на поощрение поселенческих команд, участвоваших в XIV летней межпоселенческой спартакиаде в д. Новогорное в 2019 году"</t>
  </si>
  <si>
    <t>1. п. 1-2
2. п. 1-5
4. п. 1
5. п. 1</t>
  </si>
  <si>
    <t>1. п. 1-6
2. п. 2</t>
  </si>
  <si>
    <t>1.Решение Совета от 24.05.2007 № 109 "О финансировании расходов, связанных с изготовлением документов на имущество, находящееся в муниципальной собственности, а также расходов, связанных с  охраной имущества, находящегося в муниципальной собственности".
2.Распоряжение от 02.04.2018 № 32 "О порядке расходования средств иных межбюджетных трансфертов на выполнение работ по координантному описанию границ населенных пунктов Чажемтовского сельского поселения"                                   
3.Распоряжение от 01.02.2018 г. № 15 "Об установлении расходных обязательств на оплату взносов в Фонд "Региональный фонд капитального ремонта многоквартирных домов Томской области" за счет средств бюджета муниципального образования "Чажемтовское сельское поселение" на 2018 год.
4.Распоряжение от 09.01.2019 г №12 "Об установлении расходных обязательств на оплату взносов в Фонд "Региональный фонд капитального ремонта многоквартирных домов Томской области" за счет средств бюджета муниципального образования "Чажемтовское сельское поселение" на 2019 год
5.Распоряжение от 01.03.2019 г. № 29 "О порядке расходования средств иных межбюджетных трансфертов на выплнение работ по координатному описанию границ населенных пунктов Чажемтовского сельского поселения"
6.Распоряжение от 13.06.2019 г. № 67"О б использовании средств бюджета муниципального образования "Чажемтовское сельское поселение" на предоставление бюджетных инвестиций юридическому лицу, не являющемуся государственным или муниципальным учреждением и государственным унитарным предприятием в 2019 году"
7.Распоряжение от 04.10.2019 №108 "О порядке расходования средств иных межбюджетных трасфертов на проведение кадастровых работ по оформлению земельных участков в собственность муниципального образования"</t>
  </si>
  <si>
    <t xml:space="preserve">1.п. 1-2
2. п.1-2 
3. п. 1-3
7. п 2                                   </t>
  </si>
  <si>
    <t>1.24.05.2007, не установлен
2.02.04.2018-31.12.2018
3.01.02.2018 - 31.12.2018
4.01.09.2019-31.12.2019
5.01.03.2019-31.12.2019
6.13.06.2019-31.12.2019
7. 04.10.2019-31.12.2019</t>
  </si>
  <si>
    <t>"14" октября  2019 г.</t>
  </si>
  <si>
    <t>Реестр расходных обязательств  муниципального образования «Чажемтовское сельское поселение» на 2020 г. (плановый) и плановый период 2021-2022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</si>
</sst>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 shrinkToFit="1"/>
      <protection locked="0"/>
    </xf>
    <xf numFmtId="14" fontId="4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164" fontId="0" fillId="0" borderId="0" xfId="0" applyNumberFormat="1"/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vertical="top" wrapText="1" shrinkToFit="1"/>
      <protection locked="0"/>
    </xf>
    <xf numFmtId="0" fontId="4" fillId="2" borderId="1" xfId="0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horizontal="left" vertical="top" wrapText="1" readingOrder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horizontal="left" vertical="top" wrapText="1" readingOrder="1"/>
    </xf>
    <xf numFmtId="0" fontId="4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164" fontId="0" fillId="0" borderId="0" xfId="0" applyNumberFormat="1" applyFill="1"/>
    <xf numFmtId="0" fontId="2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5" fillId="0" borderId="0" xfId="0" applyFont="1" applyFill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Fill="1"/>
    <xf numFmtId="0" fontId="1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4" fontId="4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left" vertical="top" wrapText="1" shrinkToFit="1" readingOrder="1"/>
    </xf>
    <xf numFmtId="0" fontId="4" fillId="2" borderId="2" xfId="0" applyNumberFormat="1" applyFont="1" applyFill="1" applyBorder="1" applyAlignment="1">
      <alignment horizontal="left" vertical="top" wrapText="1" shrinkToFit="1" readingOrder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4" xfId="0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abSelected="1" zoomScale="80" zoomScaleNormal="80" workbookViewId="0">
      <selection activeCell="H11" sqref="H11"/>
    </sheetView>
  </sheetViews>
  <sheetFormatPr defaultRowHeight="12.75" x14ac:dyDescent="0.2"/>
  <cols>
    <col min="1" max="1" width="28.7109375" customWidth="1"/>
    <col min="3" max="3" width="18.28515625" customWidth="1"/>
    <col min="4" max="4" width="10.7109375" customWidth="1"/>
    <col min="5" max="5" width="12" customWidth="1"/>
    <col min="6" max="6" width="19.28515625" customWidth="1"/>
    <col min="7" max="7" width="7.140625" customWidth="1"/>
    <col min="8" max="8" width="11.42578125" customWidth="1"/>
    <col min="9" max="9" width="55.42578125" customWidth="1"/>
    <col min="10" max="10" width="7.140625" customWidth="1"/>
    <col min="11" max="11" width="13.140625" customWidth="1"/>
    <col min="13" max="18" width="9.140625" style="2"/>
  </cols>
  <sheetData>
    <row r="1" spans="1: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S1" s="2"/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25" t="s">
        <v>0</v>
      </c>
      <c r="M2" s="125"/>
      <c r="N2" s="125"/>
      <c r="O2" s="125"/>
      <c r="P2" s="125"/>
      <c r="Q2" s="125"/>
      <c r="R2" s="125"/>
      <c r="S2" s="125"/>
    </row>
    <row r="3" spans="1:19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25"/>
      <c r="M3" s="125"/>
      <c r="N3" s="125"/>
      <c r="O3" s="125"/>
      <c r="P3" s="125"/>
      <c r="Q3" s="125"/>
      <c r="R3" s="125"/>
      <c r="S3" s="125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126" t="s">
        <v>187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x14ac:dyDescent="0.2">
      <c r="A6" s="127" t="s">
        <v>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</row>
    <row r="7" spans="1:19" x14ac:dyDescent="0.2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spans="1:19" ht="24" customHeight="1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127" t="s">
        <v>3</v>
      </c>
      <c r="S8" s="127"/>
    </row>
    <row r="9" spans="1:19" ht="18.75" customHeight="1" x14ac:dyDescent="0.2">
      <c r="A9" s="129" t="s">
        <v>4</v>
      </c>
      <c r="B9" s="129" t="s">
        <v>5</v>
      </c>
      <c r="C9" s="129" t="s">
        <v>6</v>
      </c>
      <c r="D9" s="129"/>
      <c r="E9" s="129"/>
      <c r="F9" s="129"/>
      <c r="G9" s="129"/>
      <c r="H9" s="129"/>
      <c r="I9" s="129"/>
      <c r="J9" s="129"/>
      <c r="K9" s="129"/>
      <c r="L9" s="129" t="s">
        <v>7</v>
      </c>
      <c r="M9" s="129"/>
      <c r="N9" s="102" t="s">
        <v>8</v>
      </c>
      <c r="O9" s="102"/>
      <c r="P9" s="102"/>
      <c r="Q9" s="102"/>
      <c r="R9" s="102"/>
      <c r="S9" s="102"/>
    </row>
    <row r="10" spans="1:19" ht="18" customHeight="1" x14ac:dyDescent="0.2">
      <c r="A10" s="129"/>
      <c r="B10" s="129"/>
      <c r="C10" s="129" t="s">
        <v>9</v>
      </c>
      <c r="D10" s="129"/>
      <c r="E10" s="129"/>
      <c r="F10" s="129" t="s">
        <v>10</v>
      </c>
      <c r="G10" s="129"/>
      <c r="H10" s="129"/>
      <c r="I10" s="129" t="s">
        <v>11</v>
      </c>
      <c r="J10" s="129"/>
      <c r="K10" s="129"/>
      <c r="L10" s="129"/>
      <c r="M10" s="129"/>
      <c r="N10" s="102" t="s">
        <v>145</v>
      </c>
      <c r="O10" s="102"/>
      <c r="P10" s="129" t="s">
        <v>144</v>
      </c>
      <c r="Q10" s="129" t="s">
        <v>146</v>
      </c>
      <c r="R10" s="102" t="s">
        <v>12</v>
      </c>
      <c r="S10" s="102"/>
    </row>
    <row r="11" spans="1:19" ht="78.75" x14ac:dyDescent="0.2">
      <c r="A11" s="129"/>
      <c r="B11" s="129"/>
      <c r="C11" s="64" t="s">
        <v>13</v>
      </c>
      <c r="D11" s="64" t="s">
        <v>14</v>
      </c>
      <c r="E11" s="64" t="s">
        <v>15</v>
      </c>
      <c r="F11" s="64" t="s">
        <v>13</v>
      </c>
      <c r="G11" s="64" t="s">
        <v>14</v>
      </c>
      <c r="H11" s="64" t="s">
        <v>15</v>
      </c>
      <c r="I11" s="64" t="s">
        <v>13</v>
      </c>
      <c r="J11" s="64" t="s">
        <v>14</v>
      </c>
      <c r="K11" s="64" t="s">
        <v>15</v>
      </c>
      <c r="L11" s="64" t="s">
        <v>16</v>
      </c>
      <c r="M11" s="64" t="s">
        <v>17</v>
      </c>
      <c r="N11" s="64" t="s">
        <v>18</v>
      </c>
      <c r="O11" s="64" t="s">
        <v>19</v>
      </c>
      <c r="P11" s="129"/>
      <c r="Q11" s="129"/>
      <c r="R11" s="56" t="s">
        <v>147</v>
      </c>
      <c r="S11" s="56" t="s">
        <v>148</v>
      </c>
    </row>
    <row r="12" spans="1:19" x14ac:dyDescent="0.2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  <c r="L12" s="56">
        <v>12</v>
      </c>
      <c r="M12" s="56">
        <v>13</v>
      </c>
      <c r="N12" s="56">
        <v>14</v>
      </c>
      <c r="O12" s="56">
        <v>15</v>
      </c>
      <c r="P12" s="56">
        <v>16</v>
      </c>
      <c r="Q12" s="56">
        <v>17</v>
      </c>
      <c r="R12" s="56">
        <v>18</v>
      </c>
      <c r="S12" s="56">
        <v>19</v>
      </c>
    </row>
    <row r="13" spans="1:19" s="2" customFormat="1" x14ac:dyDescent="0.2">
      <c r="A13" s="100" t="s">
        <v>20</v>
      </c>
      <c r="B13" s="102">
        <v>6500</v>
      </c>
      <c r="C13" s="102" t="s">
        <v>21</v>
      </c>
      <c r="D13" s="102" t="s">
        <v>21</v>
      </c>
      <c r="E13" s="102" t="s">
        <v>21</v>
      </c>
      <c r="F13" s="102" t="s">
        <v>21</v>
      </c>
      <c r="G13" s="102" t="s">
        <v>21</v>
      </c>
      <c r="H13" s="102" t="s">
        <v>21</v>
      </c>
      <c r="I13" s="102" t="s">
        <v>21</v>
      </c>
      <c r="J13" s="102" t="s">
        <v>21</v>
      </c>
      <c r="K13" s="102" t="s">
        <v>21</v>
      </c>
      <c r="L13" s="102" t="s">
        <v>21</v>
      </c>
      <c r="M13" s="102" t="s">
        <v>21</v>
      </c>
      <c r="N13" s="77">
        <f t="shared" ref="N13:S13" si="0">N19+N41+N60+N87+N120</f>
        <v>38068.5</v>
      </c>
      <c r="O13" s="77">
        <f t="shared" si="0"/>
        <v>37251.699999999997</v>
      </c>
      <c r="P13" s="77">
        <f t="shared" si="0"/>
        <v>72826.7</v>
      </c>
      <c r="Q13" s="77">
        <f t="shared" si="0"/>
        <v>24339.9</v>
      </c>
      <c r="R13" s="77">
        <f t="shared" si="0"/>
        <v>24596.2</v>
      </c>
      <c r="S13" s="77">
        <f t="shared" si="0"/>
        <v>24932.2</v>
      </c>
    </row>
    <row r="14" spans="1:19" s="2" customFormat="1" x14ac:dyDescent="0.2">
      <c r="A14" s="100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</row>
    <row r="15" spans="1:19" s="2" customFormat="1" x14ac:dyDescent="0.2">
      <c r="A15" s="100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spans="1:19" s="2" customFormat="1" ht="7.5" customHeight="1" x14ac:dyDescent="0.2">
      <c r="A16" s="100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21" s="2" customFormat="1" ht="9.75" hidden="1" customHeight="1" x14ac:dyDescent="0.2">
      <c r="A17" s="100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</row>
    <row r="18" spans="1:21" s="2" customFormat="1" ht="9.75" customHeight="1" x14ac:dyDescent="0.2">
      <c r="A18" s="100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</row>
    <row r="19" spans="1:21" s="2" customFormat="1" x14ac:dyDescent="0.2">
      <c r="A19" s="75" t="s">
        <v>22</v>
      </c>
      <c r="B19" s="102">
        <v>6501</v>
      </c>
      <c r="C19" s="102" t="s">
        <v>21</v>
      </c>
      <c r="D19" s="102" t="s">
        <v>21</v>
      </c>
      <c r="E19" s="102" t="s">
        <v>21</v>
      </c>
      <c r="F19" s="102" t="s">
        <v>21</v>
      </c>
      <c r="G19" s="102" t="s">
        <v>21</v>
      </c>
      <c r="H19" s="102" t="s">
        <v>21</v>
      </c>
      <c r="I19" s="102" t="s">
        <v>21</v>
      </c>
      <c r="J19" s="102" t="s">
        <v>21</v>
      </c>
      <c r="K19" s="102" t="s">
        <v>21</v>
      </c>
      <c r="L19" s="102" t="s">
        <v>21</v>
      </c>
      <c r="M19" s="102" t="s">
        <v>21</v>
      </c>
      <c r="N19" s="77">
        <f t="shared" ref="N19:S19" si="1">N27+N35</f>
        <v>20356.899999999998</v>
      </c>
      <c r="O19" s="77">
        <f t="shared" si="1"/>
        <v>19622.5</v>
      </c>
      <c r="P19" s="77">
        <f t="shared" si="1"/>
        <v>52344.2</v>
      </c>
      <c r="Q19" s="77">
        <f t="shared" si="1"/>
        <v>5847.2</v>
      </c>
      <c r="R19" s="77">
        <f t="shared" si="1"/>
        <v>5958</v>
      </c>
      <c r="S19" s="77">
        <f t="shared" si="1"/>
        <v>6162.2</v>
      </c>
    </row>
    <row r="20" spans="1:21" s="2" customFormat="1" x14ac:dyDescent="0.2">
      <c r="A20" s="75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</row>
    <row r="21" spans="1:21" s="2" customFormat="1" x14ac:dyDescent="0.2">
      <c r="A21" s="75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</row>
    <row r="22" spans="1:21" s="2" customFormat="1" x14ac:dyDescent="0.2">
      <c r="A22" s="75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spans="1:21" s="2" customFormat="1" x14ac:dyDescent="0.2">
      <c r="A23" s="75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</row>
    <row r="24" spans="1:21" s="2" customFormat="1" ht="20.25" customHeight="1" x14ac:dyDescent="0.2">
      <c r="A24" s="75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</row>
    <row r="25" spans="1:21" s="2" customFormat="1" ht="0.75" customHeight="1" x14ac:dyDescent="0.2">
      <c r="A25" s="75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</row>
    <row r="26" spans="1:21" s="2" customFormat="1" ht="12.75" hidden="1" customHeight="1" x14ac:dyDescent="0.2">
      <c r="A26" s="75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1" s="2" customFormat="1" ht="72.75" customHeight="1" x14ac:dyDescent="0.2">
      <c r="A27" s="46" t="s">
        <v>23</v>
      </c>
      <c r="B27" s="56">
        <v>6502</v>
      </c>
      <c r="C27" s="56" t="s">
        <v>21</v>
      </c>
      <c r="D27" s="56" t="s">
        <v>21</v>
      </c>
      <c r="E27" s="56" t="s">
        <v>21</v>
      </c>
      <c r="F27" s="56" t="s">
        <v>21</v>
      </c>
      <c r="G27" s="56" t="s">
        <v>21</v>
      </c>
      <c r="H27" s="56" t="s">
        <v>21</v>
      </c>
      <c r="I27" s="56" t="s">
        <v>21</v>
      </c>
      <c r="J27" s="56" t="s">
        <v>21</v>
      </c>
      <c r="K27" s="56" t="s">
        <v>21</v>
      </c>
      <c r="L27" s="56" t="s">
        <v>21</v>
      </c>
      <c r="M27" s="56" t="s">
        <v>21</v>
      </c>
      <c r="N27" s="45">
        <f t="shared" ref="N27:R27" si="2">SUM(N28:N34)</f>
        <v>5089.7</v>
      </c>
      <c r="O27" s="45">
        <f t="shared" si="2"/>
        <v>4717.2</v>
      </c>
      <c r="P27" s="45">
        <f t="shared" si="2"/>
        <v>4014.4000000000005</v>
      </c>
      <c r="Q27" s="45">
        <f t="shared" si="2"/>
        <v>3048.2</v>
      </c>
      <c r="R27" s="45">
        <f t="shared" si="2"/>
        <v>3048</v>
      </c>
      <c r="S27" s="45">
        <f>SUM(S28:S34)</f>
        <v>3152.2</v>
      </c>
    </row>
    <row r="28" spans="1:21" s="2" customFormat="1" ht="236.25" customHeight="1" x14ac:dyDescent="0.2">
      <c r="A28" s="93" t="s">
        <v>24</v>
      </c>
      <c r="B28" s="109">
        <v>6505</v>
      </c>
      <c r="C28" s="106" t="s">
        <v>25</v>
      </c>
      <c r="D28" s="118" t="s">
        <v>26</v>
      </c>
      <c r="E28" s="118" t="s">
        <v>27</v>
      </c>
      <c r="F28" s="121"/>
      <c r="G28" s="121"/>
      <c r="H28" s="121"/>
      <c r="I28" s="106" t="s">
        <v>183</v>
      </c>
      <c r="J28" s="118" t="s">
        <v>184</v>
      </c>
      <c r="K28" s="118" t="s">
        <v>185</v>
      </c>
      <c r="L28" s="7" t="s">
        <v>28</v>
      </c>
      <c r="M28" s="7" t="s">
        <v>29</v>
      </c>
      <c r="N28" s="45">
        <v>505.1</v>
      </c>
      <c r="O28" s="45">
        <v>426.2</v>
      </c>
      <c r="P28" s="45">
        <v>460.5</v>
      </c>
      <c r="Q28" s="45">
        <v>477</v>
      </c>
      <c r="R28" s="45">
        <v>477</v>
      </c>
      <c r="S28" s="45">
        <v>500</v>
      </c>
      <c r="T28" s="34"/>
      <c r="U28" s="26"/>
    </row>
    <row r="29" spans="1:21" s="2" customFormat="1" ht="82.5" customHeight="1" x14ac:dyDescent="0.2">
      <c r="A29" s="94"/>
      <c r="B29" s="124"/>
      <c r="C29" s="117"/>
      <c r="D29" s="119"/>
      <c r="E29" s="119"/>
      <c r="F29" s="122"/>
      <c r="G29" s="122"/>
      <c r="H29" s="122"/>
      <c r="I29" s="117"/>
      <c r="J29" s="119"/>
      <c r="K29" s="119"/>
      <c r="L29" s="36" t="s">
        <v>50</v>
      </c>
      <c r="M29" s="36" t="s">
        <v>149</v>
      </c>
      <c r="N29" s="37">
        <v>0</v>
      </c>
      <c r="O29" s="37">
        <v>0</v>
      </c>
      <c r="P29" s="37">
        <v>75</v>
      </c>
      <c r="Q29" s="37">
        <v>0</v>
      </c>
      <c r="R29" s="37">
        <v>0</v>
      </c>
      <c r="S29" s="37">
        <v>0</v>
      </c>
      <c r="T29" s="34"/>
    </row>
    <row r="30" spans="1:21" s="2" customFormat="1" ht="24" customHeight="1" x14ac:dyDescent="0.2">
      <c r="A30" s="95"/>
      <c r="B30" s="110"/>
      <c r="C30" s="107"/>
      <c r="D30" s="120"/>
      <c r="E30" s="120"/>
      <c r="F30" s="123"/>
      <c r="G30" s="123"/>
      <c r="H30" s="123"/>
      <c r="I30" s="107"/>
      <c r="J30" s="120"/>
      <c r="K30" s="120"/>
      <c r="L30" s="36" t="s">
        <v>50</v>
      </c>
      <c r="M30" s="36" t="s">
        <v>40</v>
      </c>
      <c r="N30" s="37">
        <v>0</v>
      </c>
      <c r="O30" s="37">
        <v>0</v>
      </c>
      <c r="P30" s="37">
        <v>70.599999999999994</v>
      </c>
      <c r="Q30" s="37">
        <v>0</v>
      </c>
      <c r="R30" s="37">
        <v>0</v>
      </c>
      <c r="S30" s="37">
        <v>0</v>
      </c>
      <c r="T30" s="34"/>
    </row>
    <row r="31" spans="1:21" s="2" customFormat="1" ht="54" customHeight="1" x14ac:dyDescent="0.2">
      <c r="A31" s="65" t="s">
        <v>158</v>
      </c>
      <c r="B31" s="56">
        <v>6507</v>
      </c>
      <c r="C31" s="6" t="s">
        <v>25</v>
      </c>
      <c r="D31" s="39" t="s">
        <v>159</v>
      </c>
      <c r="E31" s="6" t="s">
        <v>27</v>
      </c>
      <c r="F31" s="63"/>
      <c r="G31" s="63"/>
      <c r="H31" s="63"/>
      <c r="I31" s="6"/>
      <c r="J31" s="39"/>
      <c r="K31" s="40"/>
      <c r="L31" s="7"/>
      <c r="M31" s="7"/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6"/>
      <c r="U31" s="26"/>
    </row>
    <row r="32" spans="1:21" ht="67.5" customHeight="1" x14ac:dyDescent="0.2">
      <c r="A32" s="95" t="s">
        <v>30</v>
      </c>
      <c r="B32" s="79">
        <v>6509</v>
      </c>
      <c r="C32" s="93" t="s">
        <v>25</v>
      </c>
      <c r="D32" s="93" t="s">
        <v>31</v>
      </c>
      <c r="E32" s="93" t="s">
        <v>27</v>
      </c>
      <c r="F32" s="93" t="s">
        <v>32</v>
      </c>
      <c r="G32" s="93" t="s">
        <v>33</v>
      </c>
      <c r="H32" s="51" t="s">
        <v>34</v>
      </c>
      <c r="I32" s="115" t="s">
        <v>180</v>
      </c>
      <c r="J32" s="51" t="s">
        <v>181</v>
      </c>
      <c r="K32" s="93" t="s">
        <v>160</v>
      </c>
      <c r="L32" s="47" t="s">
        <v>35</v>
      </c>
      <c r="M32" s="47" t="s">
        <v>28</v>
      </c>
      <c r="N32" s="45">
        <v>807.4</v>
      </c>
      <c r="O32" s="45">
        <v>807.4</v>
      </c>
      <c r="P32" s="45">
        <v>754.2</v>
      </c>
      <c r="Q32" s="45">
        <v>93.6</v>
      </c>
      <c r="R32" s="45">
        <v>94</v>
      </c>
      <c r="S32" s="43">
        <v>94</v>
      </c>
      <c r="T32" s="11"/>
      <c r="U32" s="11"/>
    </row>
    <row r="33" spans="1:21" ht="129" customHeight="1" x14ac:dyDescent="0.2">
      <c r="A33" s="75"/>
      <c r="B33" s="79"/>
      <c r="C33" s="95"/>
      <c r="D33" s="95"/>
      <c r="E33" s="95"/>
      <c r="F33" s="95"/>
      <c r="G33" s="95"/>
      <c r="H33" s="52"/>
      <c r="I33" s="116"/>
      <c r="J33" s="52"/>
      <c r="K33" s="95"/>
      <c r="L33" s="47" t="s">
        <v>35</v>
      </c>
      <c r="M33" s="47" t="s">
        <v>36</v>
      </c>
      <c r="N33" s="45">
        <v>303.5</v>
      </c>
      <c r="O33" s="45">
        <v>286.10000000000002</v>
      </c>
      <c r="P33" s="45">
        <v>238.7</v>
      </c>
      <c r="Q33" s="45">
        <v>238</v>
      </c>
      <c r="R33" s="45">
        <v>250</v>
      </c>
      <c r="S33" s="43">
        <v>250</v>
      </c>
      <c r="U33" s="11"/>
    </row>
    <row r="34" spans="1:21" ht="116.25" customHeight="1" x14ac:dyDescent="0.2">
      <c r="A34" s="46" t="s">
        <v>37</v>
      </c>
      <c r="B34" s="44">
        <v>6513</v>
      </c>
      <c r="C34" s="8" t="s">
        <v>25</v>
      </c>
      <c r="D34" s="9" t="s">
        <v>38</v>
      </c>
      <c r="E34" s="8" t="s">
        <v>27</v>
      </c>
      <c r="F34" s="62"/>
      <c r="G34" s="62"/>
      <c r="H34" s="62"/>
      <c r="I34" s="8" t="s">
        <v>161</v>
      </c>
      <c r="J34" s="8" t="s">
        <v>182</v>
      </c>
      <c r="K34" s="10" t="s">
        <v>162</v>
      </c>
      <c r="L34" s="47" t="s">
        <v>40</v>
      </c>
      <c r="M34" s="47" t="s">
        <v>41</v>
      </c>
      <c r="N34" s="45">
        <v>3473.7</v>
      </c>
      <c r="O34" s="45">
        <v>3197.5</v>
      </c>
      <c r="P34" s="45">
        <v>2415.4</v>
      </c>
      <c r="Q34" s="45">
        <v>2239.6</v>
      </c>
      <c r="R34" s="45">
        <v>2227</v>
      </c>
      <c r="S34" s="43">
        <v>2308.1999999999998</v>
      </c>
      <c r="T34" s="11"/>
      <c r="U34" s="11"/>
    </row>
    <row r="35" spans="1:21" ht="125.25" customHeight="1" x14ac:dyDescent="0.2">
      <c r="A35" s="46" t="s">
        <v>42</v>
      </c>
      <c r="B35" s="44">
        <v>6600</v>
      </c>
      <c r="C35" s="12" t="s">
        <v>21</v>
      </c>
      <c r="D35" s="12" t="s">
        <v>21</v>
      </c>
      <c r="E35" s="12" t="s">
        <v>21</v>
      </c>
      <c r="F35" s="44" t="s">
        <v>21</v>
      </c>
      <c r="G35" s="44" t="s">
        <v>21</v>
      </c>
      <c r="H35" s="44" t="s">
        <v>21</v>
      </c>
      <c r="I35" s="12" t="s">
        <v>21</v>
      </c>
      <c r="J35" s="12" t="s">
        <v>21</v>
      </c>
      <c r="K35" s="13" t="s">
        <v>21</v>
      </c>
      <c r="L35" s="47"/>
      <c r="M35" s="47"/>
      <c r="N35" s="45">
        <f t="shared" ref="N35:Q35" si="3">SUM(N36:N40)</f>
        <v>15267.199999999999</v>
      </c>
      <c r="O35" s="45">
        <f t="shared" si="3"/>
        <v>14905.300000000001</v>
      </c>
      <c r="P35" s="45">
        <f>SUM(P36:P40)</f>
        <v>48329.799999999996</v>
      </c>
      <c r="Q35" s="45">
        <f t="shared" si="3"/>
        <v>2799</v>
      </c>
      <c r="R35" s="45">
        <f>SUM(R36:R40)</f>
        <v>2910</v>
      </c>
      <c r="S35" s="67">
        <f>SUM(S36:S40)</f>
        <v>3010</v>
      </c>
    </row>
    <row r="36" spans="1:21" ht="153" customHeight="1" x14ac:dyDescent="0.2">
      <c r="A36" s="46" t="s">
        <v>43</v>
      </c>
      <c r="B36" s="44">
        <v>6601</v>
      </c>
      <c r="C36" s="8" t="s">
        <v>25</v>
      </c>
      <c r="D36" s="14" t="s">
        <v>44</v>
      </c>
      <c r="E36" s="9" t="s">
        <v>27</v>
      </c>
      <c r="F36" s="55"/>
      <c r="G36" s="55"/>
      <c r="H36" s="55"/>
      <c r="I36" s="38" t="s">
        <v>163</v>
      </c>
      <c r="J36" s="46" t="s">
        <v>164</v>
      </c>
      <c r="K36" s="15" t="s">
        <v>165</v>
      </c>
      <c r="L36" s="47" t="s">
        <v>40</v>
      </c>
      <c r="M36" s="47" t="s">
        <v>36</v>
      </c>
      <c r="N36" s="45">
        <v>5513.4</v>
      </c>
      <c r="O36" s="45">
        <v>5314.8</v>
      </c>
      <c r="P36" s="45">
        <v>37643.5</v>
      </c>
      <c r="Q36" s="45">
        <v>560</v>
      </c>
      <c r="R36" s="45">
        <v>600</v>
      </c>
      <c r="S36" s="43">
        <v>600</v>
      </c>
    </row>
    <row r="37" spans="1:21" s="2" customFormat="1" ht="344.25" customHeight="1" x14ac:dyDescent="0.2">
      <c r="A37" s="46" t="s">
        <v>45</v>
      </c>
      <c r="B37" s="56">
        <v>6603</v>
      </c>
      <c r="C37" s="65" t="s">
        <v>25</v>
      </c>
      <c r="D37" s="65" t="s">
        <v>46</v>
      </c>
      <c r="E37" s="65" t="s">
        <v>27</v>
      </c>
      <c r="F37" s="65" t="s">
        <v>47</v>
      </c>
      <c r="G37" s="65" t="s">
        <v>48</v>
      </c>
      <c r="H37" s="65" t="s">
        <v>49</v>
      </c>
      <c r="I37" s="65" t="s">
        <v>166</v>
      </c>
      <c r="J37" s="16" t="s">
        <v>168</v>
      </c>
      <c r="K37" s="65" t="s">
        <v>167</v>
      </c>
      <c r="L37" s="7" t="s">
        <v>50</v>
      </c>
      <c r="M37" s="7" t="s">
        <v>51</v>
      </c>
      <c r="N37" s="45">
        <v>9593.9</v>
      </c>
      <c r="O37" s="45">
        <v>9430.6</v>
      </c>
      <c r="P37" s="45">
        <v>9686.2000000000007</v>
      </c>
      <c r="Q37" s="45">
        <v>1954</v>
      </c>
      <c r="R37" s="45">
        <v>2000</v>
      </c>
      <c r="S37" s="45">
        <v>2100</v>
      </c>
    </row>
    <row r="38" spans="1:21" s="2" customFormat="1" ht="150" customHeight="1" x14ac:dyDescent="0.2">
      <c r="A38" s="46" t="s">
        <v>52</v>
      </c>
      <c r="B38" s="56">
        <v>6604</v>
      </c>
      <c r="C38" s="65" t="s">
        <v>25</v>
      </c>
      <c r="D38" s="65" t="s">
        <v>53</v>
      </c>
      <c r="E38" s="17">
        <v>37900</v>
      </c>
      <c r="F38" s="63"/>
      <c r="G38" s="63"/>
      <c r="H38" s="63"/>
      <c r="I38" s="65" t="s">
        <v>169</v>
      </c>
      <c r="J38" s="16" t="s">
        <v>170</v>
      </c>
      <c r="K38" s="16" t="s">
        <v>171</v>
      </c>
      <c r="L38" s="7" t="s">
        <v>40</v>
      </c>
      <c r="M38" s="7" t="s">
        <v>28</v>
      </c>
      <c r="N38" s="45">
        <v>159.9</v>
      </c>
      <c r="O38" s="45">
        <v>159.9</v>
      </c>
      <c r="P38" s="45">
        <v>935.1</v>
      </c>
      <c r="Q38" s="45">
        <v>200</v>
      </c>
      <c r="R38" s="45">
        <v>210</v>
      </c>
      <c r="S38" s="45">
        <v>210</v>
      </c>
    </row>
    <row r="39" spans="1:21" ht="67.5" customHeight="1" x14ac:dyDescent="0.2">
      <c r="A39" s="51" t="s">
        <v>54</v>
      </c>
      <c r="B39" s="60">
        <v>6612</v>
      </c>
      <c r="C39" s="58" t="s">
        <v>25</v>
      </c>
      <c r="D39" s="58" t="s">
        <v>55</v>
      </c>
      <c r="E39" s="58" t="s">
        <v>27</v>
      </c>
      <c r="F39" s="59"/>
      <c r="G39" s="59"/>
      <c r="H39" s="59"/>
      <c r="I39" s="18" t="s">
        <v>172</v>
      </c>
      <c r="J39" s="18"/>
      <c r="K39" s="19"/>
      <c r="L39" s="47" t="s">
        <v>41</v>
      </c>
      <c r="M39" s="47" t="s">
        <v>51</v>
      </c>
      <c r="N39" s="45">
        <v>0</v>
      </c>
      <c r="O39" s="45">
        <v>0</v>
      </c>
      <c r="P39" s="45">
        <v>35</v>
      </c>
      <c r="Q39" s="45">
        <v>35</v>
      </c>
      <c r="R39" s="45">
        <v>40</v>
      </c>
      <c r="S39" s="43">
        <v>40</v>
      </c>
    </row>
    <row r="40" spans="1:21" ht="62.25" customHeight="1" x14ac:dyDescent="0.2">
      <c r="A40" s="46" t="s">
        <v>57</v>
      </c>
      <c r="B40" s="44">
        <v>6619</v>
      </c>
      <c r="C40" s="46" t="s">
        <v>25</v>
      </c>
      <c r="D40" s="46" t="s">
        <v>58</v>
      </c>
      <c r="E40" s="46" t="s">
        <v>27</v>
      </c>
      <c r="F40" s="55"/>
      <c r="G40" s="55"/>
      <c r="H40" s="55"/>
      <c r="I40" s="46" t="s">
        <v>59</v>
      </c>
      <c r="J40" s="46" t="s">
        <v>39</v>
      </c>
      <c r="K40" s="21" t="s">
        <v>60</v>
      </c>
      <c r="L40" s="47" t="s">
        <v>40</v>
      </c>
      <c r="M40" s="47" t="s">
        <v>41</v>
      </c>
      <c r="N40" s="45">
        <v>0</v>
      </c>
      <c r="O40" s="45">
        <v>0</v>
      </c>
      <c r="P40" s="45">
        <v>30</v>
      </c>
      <c r="Q40" s="45">
        <v>50</v>
      </c>
      <c r="R40" s="45">
        <v>60</v>
      </c>
      <c r="S40" s="43">
        <v>60</v>
      </c>
      <c r="T40" s="11"/>
    </row>
    <row r="41" spans="1:21" x14ac:dyDescent="0.2">
      <c r="A41" s="75" t="s">
        <v>61</v>
      </c>
      <c r="B41" s="79">
        <v>6800</v>
      </c>
      <c r="C41" s="79" t="s">
        <v>21</v>
      </c>
      <c r="D41" s="79" t="s">
        <v>21</v>
      </c>
      <c r="E41" s="79" t="s">
        <v>21</v>
      </c>
      <c r="F41" s="79" t="s">
        <v>21</v>
      </c>
      <c r="G41" s="79" t="s">
        <v>21</v>
      </c>
      <c r="H41" s="79" t="s">
        <v>21</v>
      </c>
      <c r="I41" s="79" t="s">
        <v>21</v>
      </c>
      <c r="J41" s="79" t="s">
        <v>21</v>
      </c>
      <c r="K41" s="79" t="s">
        <v>173</v>
      </c>
      <c r="L41" s="79" t="s">
        <v>21</v>
      </c>
      <c r="M41" s="79" t="s">
        <v>21</v>
      </c>
      <c r="N41" s="77">
        <f>SUM(N51:N59)</f>
        <v>9570.5</v>
      </c>
      <c r="O41" s="77">
        <f>SUM(O51:O59)</f>
        <v>9488.0999999999985</v>
      </c>
      <c r="P41" s="77">
        <f>SUM(P51:P59)</f>
        <v>10288.700000000001</v>
      </c>
      <c r="Q41" s="77">
        <f>SUM(Q51:Q58)</f>
        <v>10653.5</v>
      </c>
      <c r="R41" s="77">
        <f>SUM(R51:R58)</f>
        <v>10765</v>
      </c>
      <c r="S41" s="78">
        <f>SUM(S51:S58)</f>
        <v>10845</v>
      </c>
    </row>
    <row r="42" spans="1:21" x14ac:dyDescent="0.2">
      <c r="A42" s="75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102"/>
      <c r="O42" s="102"/>
      <c r="P42" s="102"/>
      <c r="Q42" s="102"/>
      <c r="R42" s="102"/>
      <c r="S42" s="79"/>
    </row>
    <row r="43" spans="1:21" x14ac:dyDescent="0.2">
      <c r="A43" s="75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102"/>
      <c r="O43" s="102"/>
      <c r="P43" s="102"/>
      <c r="Q43" s="102"/>
      <c r="R43" s="102"/>
      <c r="S43" s="79"/>
    </row>
    <row r="44" spans="1:21" x14ac:dyDescent="0.2">
      <c r="A44" s="75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102"/>
      <c r="O44" s="102"/>
      <c r="P44" s="102"/>
      <c r="Q44" s="102"/>
      <c r="R44" s="102"/>
      <c r="S44" s="79"/>
    </row>
    <row r="45" spans="1:21" x14ac:dyDescent="0.2">
      <c r="A45" s="75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102"/>
      <c r="O45" s="102"/>
      <c r="P45" s="102"/>
      <c r="Q45" s="102"/>
      <c r="R45" s="102"/>
      <c r="S45" s="79"/>
    </row>
    <row r="46" spans="1:21" x14ac:dyDescent="0.2">
      <c r="A46" s="75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102"/>
      <c r="O46" s="102"/>
      <c r="P46" s="102"/>
      <c r="Q46" s="102"/>
      <c r="R46" s="102"/>
      <c r="S46" s="79"/>
    </row>
    <row r="47" spans="1:21" x14ac:dyDescent="0.2">
      <c r="A47" s="75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102"/>
      <c r="O47" s="102"/>
      <c r="P47" s="102"/>
      <c r="Q47" s="102"/>
      <c r="R47" s="102"/>
      <c r="S47" s="79"/>
    </row>
    <row r="48" spans="1:21" x14ac:dyDescent="0.2">
      <c r="A48" s="75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102"/>
      <c r="O48" s="102"/>
      <c r="P48" s="102"/>
      <c r="Q48" s="102"/>
      <c r="R48" s="102"/>
      <c r="S48" s="79"/>
    </row>
    <row r="49" spans="1:23" ht="2.25" customHeight="1" x14ac:dyDescent="0.2">
      <c r="A49" s="75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102"/>
      <c r="O49" s="102"/>
      <c r="P49" s="102"/>
      <c r="Q49" s="102"/>
      <c r="R49" s="102"/>
      <c r="S49" s="79"/>
    </row>
    <row r="50" spans="1:23" ht="53.25" customHeight="1" x14ac:dyDescent="0.2">
      <c r="A50" s="75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02"/>
      <c r="O50" s="102"/>
      <c r="P50" s="102"/>
      <c r="Q50" s="102"/>
      <c r="R50" s="102"/>
      <c r="S50" s="79"/>
    </row>
    <row r="51" spans="1:23" ht="162" customHeight="1" x14ac:dyDescent="0.2">
      <c r="A51" s="75" t="s">
        <v>62</v>
      </c>
      <c r="B51" s="79">
        <v>6801</v>
      </c>
      <c r="C51" s="93" t="s">
        <v>63</v>
      </c>
      <c r="D51" s="93" t="s">
        <v>64</v>
      </c>
      <c r="E51" s="113" t="s">
        <v>65</v>
      </c>
      <c r="F51" s="75" t="s">
        <v>66</v>
      </c>
      <c r="G51" s="101" t="s">
        <v>67</v>
      </c>
      <c r="H51" s="75" t="s">
        <v>68</v>
      </c>
      <c r="I51" s="57" t="s">
        <v>69</v>
      </c>
      <c r="J51" s="22" t="s">
        <v>70</v>
      </c>
      <c r="K51" s="23" t="s">
        <v>71</v>
      </c>
      <c r="L51" s="47" t="s">
        <v>28</v>
      </c>
      <c r="M51" s="47" t="s">
        <v>36</v>
      </c>
      <c r="N51" s="45">
        <v>288.8</v>
      </c>
      <c r="O51" s="45">
        <v>288.8</v>
      </c>
      <c r="P51" s="45">
        <v>312</v>
      </c>
      <c r="Q51" s="45">
        <v>287</v>
      </c>
      <c r="R51" s="45">
        <v>280</v>
      </c>
      <c r="S51" s="43">
        <v>280</v>
      </c>
      <c r="T51" s="11"/>
    </row>
    <row r="52" spans="1:23" ht="25.5" customHeight="1" x14ac:dyDescent="0.2">
      <c r="A52" s="75"/>
      <c r="B52" s="79"/>
      <c r="C52" s="94"/>
      <c r="D52" s="94"/>
      <c r="E52" s="114"/>
      <c r="F52" s="75"/>
      <c r="G52" s="101"/>
      <c r="H52" s="108"/>
      <c r="I52" s="20"/>
      <c r="J52" s="24"/>
      <c r="K52" s="25"/>
      <c r="L52" s="47" t="s">
        <v>28</v>
      </c>
      <c r="M52" s="47" t="s">
        <v>50</v>
      </c>
      <c r="N52" s="45">
        <v>2814.8</v>
      </c>
      <c r="O52" s="45">
        <v>2737.4</v>
      </c>
      <c r="P52" s="45">
        <v>2973.2</v>
      </c>
      <c r="Q52" s="45">
        <v>3171.5</v>
      </c>
      <c r="R52" s="45">
        <v>3200</v>
      </c>
      <c r="S52" s="43">
        <v>3350</v>
      </c>
      <c r="T52" s="33">
        <f>Q51+Q53</f>
        <v>1282</v>
      </c>
    </row>
    <row r="53" spans="1:23" s="2" customFormat="1" ht="12.75" customHeight="1" x14ac:dyDescent="0.2">
      <c r="A53" s="93" t="s">
        <v>72</v>
      </c>
      <c r="B53" s="109">
        <v>6802</v>
      </c>
      <c r="C53" s="106" t="s">
        <v>63</v>
      </c>
      <c r="D53" s="106" t="s">
        <v>73</v>
      </c>
      <c r="E53" s="106" t="s">
        <v>27</v>
      </c>
      <c r="F53" s="75" t="s">
        <v>66</v>
      </c>
      <c r="G53" s="111"/>
      <c r="H53" s="106"/>
      <c r="I53" s="106" t="s">
        <v>156</v>
      </c>
      <c r="J53" s="106" t="s">
        <v>74</v>
      </c>
      <c r="K53" s="106" t="s">
        <v>157</v>
      </c>
      <c r="L53" s="7" t="s">
        <v>28</v>
      </c>
      <c r="M53" s="7" t="s">
        <v>36</v>
      </c>
      <c r="N53" s="45">
        <v>975.1</v>
      </c>
      <c r="O53" s="45">
        <v>975.1</v>
      </c>
      <c r="P53" s="45">
        <v>1043</v>
      </c>
      <c r="Q53" s="45">
        <v>995</v>
      </c>
      <c r="R53" s="45">
        <v>995</v>
      </c>
      <c r="S53" s="45">
        <v>995</v>
      </c>
      <c r="T53" s="11"/>
    </row>
    <row r="54" spans="1:23" s="2" customFormat="1" ht="146.25" customHeight="1" x14ac:dyDescent="0.2">
      <c r="A54" s="95"/>
      <c r="B54" s="110"/>
      <c r="C54" s="107"/>
      <c r="D54" s="107"/>
      <c r="E54" s="107"/>
      <c r="F54" s="75"/>
      <c r="G54" s="112"/>
      <c r="H54" s="107"/>
      <c r="I54" s="107"/>
      <c r="J54" s="107"/>
      <c r="K54" s="107"/>
      <c r="L54" s="7" t="s">
        <v>28</v>
      </c>
      <c r="M54" s="7" t="s">
        <v>50</v>
      </c>
      <c r="N54" s="45">
        <v>5479</v>
      </c>
      <c r="O54" s="45">
        <v>5479</v>
      </c>
      <c r="P54" s="45">
        <v>5713</v>
      </c>
      <c r="Q54" s="45">
        <v>5900</v>
      </c>
      <c r="R54" s="45">
        <v>5900</v>
      </c>
      <c r="S54" s="45">
        <v>5900</v>
      </c>
      <c r="T54" s="34">
        <f>Q52+Q54</f>
        <v>9071.5</v>
      </c>
      <c r="U54" s="26"/>
      <c r="V54" s="26"/>
      <c r="W54" s="26"/>
    </row>
    <row r="55" spans="1:23" s="2" customFormat="1" ht="67.5" x14ac:dyDescent="0.2">
      <c r="A55" s="25" t="s">
        <v>75</v>
      </c>
      <c r="B55" s="56">
        <v>6806</v>
      </c>
      <c r="C55" s="65" t="s">
        <v>25</v>
      </c>
      <c r="D55" s="65" t="s">
        <v>76</v>
      </c>
      <c r="E55" s="65" t="s">
        <v>27</v>
      </c>
      <c r="F55" s="5"/>
      <c r="G55" s="5"/>
      <c r="H55" s="5"/>
      <c r="I55" s="65" t="s">
        <v>151</v>
      </c>
      <c r="J55" s="65" t="s">
        <v>74</v>
      </c>
      <c r="K55" s="65" t="s">
        <v>152</v>
      </c>
      <c r="L55" s="7" t="s">
        <v>28</v>
      </c>
      <c r="M55" s="7" t="s">
        <v>50</v>
      </c>
      <c r="N55" s="45">
        <v>5</v>
      </c>
      <c r="O55" s="45">
        <v>0</v>
      </c>
      <c r="P55" s="45">
        <v>65</v>
      </c>
      <c r="Q55" s="45">
        <v>40</v>
      </c>
      <c r="R55" s="45">
        <v>40</v>
      </c>
      <c r="S55" s="45">
        <v>40</v>
      </c>
      <c r="T55" s="34">
        <f>Q52+Q54+Q55+Q57</f>
        <v>9171.5</v>
      </c>
      <c r="U55" s="26"/>
    </row>
    <row r="56" spans="1:23" ht="135.75" customHeight="1" x14ac:dyDescent="0.2">
      <c r="A56" s="25" t="s">
        <v>77</v>
      </c>
      <c r="B56" s="44">
        <v>6813</v>
      </c>
      <c r="C56" s="46" t="s">
        <v>78</v>
      </c>
      <c r="D56" s="54" t="s">
        <v>79</v>
      </c>
      <c r="E56" s="46" t="s">
        <v>80</v>
      </c>
      <c r="F56" s="54" t="s">
        <v>81</v>
      </c>
      <c r="G56" s="55" t="s">
        <v>82</v>
      </c>
      <c r="H56" s="54" t="s">
        <v>83</v>
      </c>
      <c r="I56" s="46" t="s">
        <v>84</v>
      </c>
      <c r="J56" s="46" t="s">
        <v>85</v>
      </c>
      <c r="K56" s="46" t="s">
        <v>86</v>
      </c>
      <c r="L56" s="47" t="s">
        <v>28</v>
      </c>
      <c r="M56" s="47" t="s">
        <v>87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3">
        <v>0</v>
      </c>
      <c r="T56" s="11"/>
    </row>
    <row r="57" spans="1:23" ht="339.75" customHeight="1" x14ac:dyDescent="0.2">
      <c r="A57" s="25" t="s">
        <v>88</v>
      </c>
      <c r="B57" s="44">
        <v>6821</v>
      </c>
      <c r="C57" s="46" t="s">
        <v>25</v>
      </c>
      <c r="D57" s="46" t="s">
        <v>89</v>
      </c>
      <c r="E57" s="46" t="s">
        <v>27</v>
      </c>
      <c r="F57" s="46" t="s">
        <v>90</v>
      </c>
      <c r="G57" s="46" t="s">
        <v>91</v>
      </c>
      <c r="H57" s="46" t="s">
        <v>92</v>
      </c>
      <c r="I57" s="46" t="s">
        <v>93</v>
      </c>
      <c r="J57" s="46" t="s">
        <v>94</v>
      </c>
      <c r="K57" s="46" t="s">
        <v>95</v>
      </c>
      <c r="L57" s="47" t="s">
        <v>28</v>
      </c>
      <c r="M57" s="47" t="s">
        <v>50</v>
      </c>
      <c r="N57" s="45">
        <v>7.8</v>
      </c>
      <c r="O57" s="45">
        <v>7.8</v>
      </c>
      <c r="P57" s="45">
        <v>152.5</v>
      </c>
      <c r="Q57" s="45">
        <v>60</v>
      </c>
      <c r="R57" s="45">
        <v>150</v>
      </c>
      <c r="S57" s="43">
        <v>80</v>
      </c>
    </row>
    <row r="58" spans="1:23" x14ac:dyDescent="0.2">
      <c r="A58" s="75" t="s">
        <v>96</v>
      </c>
      <c r="B58" s="79">
        <v>6822</v>
      </c>
      <c r="C58" s="75" t="s">
        <v>25</v>
      </c>
      <c r="D58" s="101" t="s">
        <v>97</v>
      </c>
      <c r="E58" s="75" t="s">
        <v>27</v>
      </c>
      <c r="F58" s="75"/>
      <c r="G58" s="101"/>
      <c r="H58" s="101"/>
      <c r="I58" s="75" t="s">
        <v>98</v>
      </c>
      <c r="J58" s="101" t="s">
        <v>99</v>
      </c>
      <c r="K58" s="75" t="s">
        <v>100</v>
      </c>
      <c r="L58" s="84" t="s">
        <v>28</v>
      </c>
      <c r="M58" s="84" t="s">
        <v>35</v>
      </c>
      <c r="N58" s="87">
        <v>0</v>
      </c>
      <c r="O58" s="87">
        <v>0</v>
      </c>
      <c r="P58" s="87">
        <v>30</v>
      </c>
      <c r="Q58" s="87">
        <v>200</v>
      </c>
      <c r="R58" s="87">
        <v>200</v>
      </c>
      <c r="S58" s="96">
        <v>200</v>
      </c>
    </row>
    <row r="59" spans="1:23" ht="50.25" customHeight="1" x14ac:dyDescent="0.2">
      <c r="A59" s="75"/>
      <c r="B59" s="79"/>
      <c r="C59" s="75"/>
      <c r="D59" s="101"/>
      <c r="E59" s="75"/>
      <c r="F59" s="75"/>
      <c r="G59" s="101"/>
      <c r="H59" s="101"/>
      <c r="I59" s="75"/>
      <c r="J59" s="101"/>
      <c r="K59" s="75"/>
      <c r="L59" s="86"/>
      <c r="M59" s="86"/>
      <c r="N59" s="89"/>
      <c r="O59" s="89"/>
      <c r="P59" s="89"/>
      <c r="Q59" s="89"/>
      <c r="R59" s="89"/>
      <c r="S59" s="98"/>
    </row>
    <row r="60" spans="1:23" x14ac:dyDescent="0.2">
      <c r="A60" s="75" t="s">
        <v>101</v>
      </c>
      <c r="B60" s="79">
        <v>6900</v>
      </c>
      <c r="C60" s="79" t="s">
        <v>21</v>
      </c>
      <c r="D60" s="79" t="s">
        <v>21</v>
      </c>
      <c r="E60" s="79" t="s">
        <v>21</v>
      </c>
      <c r="F60" s="79" t="s">
        <v>21</v>
      </c>
      <c r="G60" s="79" t="s">
        <v>21</v>
      </c>
      <c r="H60" s="79" t="s">
        <v>21</v>
      </c>
      <c r="I60" s="79" t="s">
        <v>21</v>
      </c>
      <c r="J60" s="79" t="s">
        <v>21</v>
      </c>
      <c r="K60" s="79" t="s">
        <v>21</v>
      </c>
      <c r="L60" s="79" t="s">
        <v>21</v>
      </c>
      <c r="M60" s="79" t="s">
        <v>21</v>
      </c>
      <c r="N60" s="77">
        <f t="shared" ref="N60:S60" si="4">N71</f>
        <v>21.4</v>
      </c>
      <c r="O60" s="77">
        <f t="shared" si="4"/>
        <v>21.4</v>
      </c>
      <c r="P60" s="77">
        <f t="shared" si="4"/>
        <v>22.5</v>
      </c>
      <c r="Q60" s="77">
        <f t="shared" si="4"/>
        <v>23.6</v>
      </c>
      <c r="R60" s="77">
        <f t="shared" si="4"/>
        <v>24</v>
      </c>
      <c r="S60" s="78">
        <f t="shared" si="4"/>
        <v>25</v>
      </c>
    </row>
    <row r="61" spans="1:23" x14ac:dyDescent="0.2">
      <c r="A61" s="75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102"/>
      <c r="O61" s="102"/>
      <c r="P61" s="102"/>
      <c r="Q61" s="102"/>
      <c r="R61" s="102"/>
      <c r="S61" s="79"/>
    </row>
    <row r="62" spans="1:23" x14ac:dyDescent="0.2">
      <c r="A62" s="75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102"/>
      <c r="O62" s="102"/>
      <c r="P62" s="102"/>
      <c r="Q62" s="102"/>
      <c r="R62" s="102"/>
      <c r="S62" s="79"/>
    </row>
    <row r="63" spans="1:23" x14ac:dyDescent="0.2">
      <c r="A63" s="75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102"/>
      <c r="O63" s="102"/>
      <c r="P63" s="102"/>
      <c r="Q63" s="102"/>
      <c r="R63" s="102"/>
      <c r="S63" s="79"/>
    </row>
    <row r="64" spans="1:23" x14ac:dyDescent="0.2">
      <c r="A64" s="75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102"/>
      <c r="O64" s="102"/>
      <c r="P64" s="102"/>
      <c r="Q64" s="102"/>
      <c r="R64" s="102"/>
      <c r="S64" s="79"/>
    </row>
    <row r="65" spans="1:19" x14ac:dyDescent="0.2">
      <c r="A65" s="75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102"/>
      <c r="O65" s="102"/>
      <c r="P65" s="102"/>
      <c r="Q65" s="102"/>
      <c r="R65" s="102"/>
      <c r="S65" s="79"/>
    </row>
    <row r="66" spans="1:19" x14ac:dyDescent="0.2">
      <c r="A66" s="75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102"/>
      <c r="O66" s="102"/>
      <c r="P66" s="102"/>
      <c r="Q66" s="102"/>
      <c r="R66" s="102"/>
      <c r="S66" s="79"/>
    </row>
    <row r="67" spans="1:19" x14ac:dyDescent="0.2">
      <c r="A67" s="75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102"/>
      <c r="O67" s="102"/>
      <c r="P67" s="102"/>
      <c r="Q67" s="102"/>
      <c r="R67" s="102"/>
      <c r="S67" s="79"/>
    </row>
    <row r="68" spans="1:19" x14ac:dyDescent="0.2">
      <c r="A68" s="75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102"/>
      <c r="O68" s="102"/>
      <c r="P68" s="102"/>
      <c r="Q68" s="102"/>
      <c r="R68" s="102"/>
      <c r="S68" s="79"/>
    </row>
    <row r="69" spans="1:19" ht="3.75" customHeight="1" x14ac:dyDescent="0.2">
      <c r="A69" s="75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102"/>
      <c r="O69" s="102"/>
      <c r="P69" s="102"/>
      <c r="Q69" s="102"/>
      <c r="R69" s="102"/>
      <c r="S69" s="79"/>
    </row>
    <row r="70" spans="1:19" ht="12.75" hidden="1" customHeight="1" x14ac:dyDescent="0.2">
      <c r="A70" s="75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102"/>
      <c r="O70" s="102"/>
      <c r="P70" s="102"/>
      <c r="Q70" s="102"/>
      <c r="R70" s="102"/>
      <c r="S70" s="79"/>
    </row>
    <row r="71" spans="1:19" x14ac:dyDescent="0.2">
      <c r="A71" s="75" t="s">
        <v>102</v>
      </c>
      <c r="B71" s="79">
        <v>7200</v>
      </c>
      <c r="C71" s="79" t="s">
        <v>21</v>
      </c>
      <c r="D71" s="79" t="s">
        <v>21</v>
      </c>
      <c r="E71" s="79" t="s">
        <v>21</v>
      </c>
      <c r="F71" s="79" t="s">
        <v>21</v>
      </c>
      <c r="G71" s="79" t="s">
        <v>21</v>
      </c>
      <c r="H71" s="79" t="s">
        <v>21</v>
      </c>
      <c r="I71" s="79" t="s">
        <v>21</v>
      </c>
      <c r="J71" s="79" t="s">
        <v>21</v>
      </c>
      <c r="K71" s="79" t="s">
        <v>21</v>
      </c>
      <c r="L71" s="79" t="s">
        <v>21</v>
      </c>
      <c r="M71" s="79" t="s">
        <v>21</v>
      </c>
      <c r="N71" s="77">
        <f t="shared" ref="N71:S71" si="5">N77</f>
        <v>21.4</v>
      </c>
      <c r="O71" s="77">
        <f t="shared" si="5"/>
        <v>21.4</v>
      </c>
      <c r="P71" s="77">
        <f>P77</f>
        <v>22.5</v>
      </c>
      <c r="Q71" s="77">
        <f t="shared" si="5"/>
        <v>23.6</v>
      </c>
      <c r="R71" s="77">
        <f t="shared" si="5"/>
        <v>24</v>
      </c>
      <c r="S71" s="78">
        <f t="shared" si="5"/>
        <v>25</v>
      </c>
    </row>
    <row r="72" spans="1:19" x14ac:dyDescent="0.2">
      <c r="A72" s="75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102"/>
      <c r="O72" s="102"/>
      <c r="P72" s="102"/>
      <c r="Q72" s="102"/>
      <c r="R72" s="102"/>
      <c r="S72" s="79"/>
    </row>
    <row r="73" spans="1:19" x14ac:dyDescent="0.2">
      <c r="A73" s="75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102"/>
      <c r="O73" s="102"/>
      <c r="P73" s="102"/>
      <c r="Q73" s="102"/>
      <c r="R73" s="102"/>
      <c r="S73" s="79"/>
    </row>
    <row r="74" spans="1:19" x14ac:dyDescent="0.2">
      <c r="A74" s="75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102"/>
      <c r="O74" s="102"/>
      <c r="P74" s="102"/>
      <c r="Q74" s="102"/>
      <c r="R74" s="102"/>
      <c r="S74" s="79"/>
    </row>
    <row r="75" spans="1:19" x14ac:dyDescent="0.2">
      <c r="A75" s="75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102"/>
      <c r="O75" s="102"/>
      <c r="P75" s="102"/>
      <c r="Q75" s="102"/>
      <c r="R75" s="102"/>
      <c r="S75" s="79"/>
    </row>
    <row r="76" spans="1:19" ht="31.5" customHeight="1" x14ac:dyDescent="0.2">
      <c r="A76" s="75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102"/>
      <c r="O76" s="102"/>
      <c r="P76" s="102"/>
      <c r="Q76" s="102"/>
      <c r="R76" s="102"/>
      <c r="S76" s="79"/>
    </row>
    <row r="77" spans="1:19" x14ac:dyDescent="0.2">
      <c r="A77" s="75" t="s">
        <v>103</v>
      </c>
      <c r="B77" s="79">
        <v>7204</v>
      </c>
      <c r="C77" s="75" t="s">
        <v>25</v>
      </c>
      <c r="D77" s="103" t="s">
        <v>104</v>
      </c>
      <c r="E77" s="75" t="s">
        <v>27</v>
      </c>
      <c r="F77" s="75" t="s">
        <v>105</v>
      </c>
      <c r="G77" s="99" t="s">
        <v>106</v>
      </c>
      <c r="H77" s="99" t="s">
        <v>107</v>
      </c>
      <c r="I77" s="100" t="s">
        <v>153</v>
      </c>
      <c r="J77" s="101" t="s">
        <v>108</v>
      </c>
      <c r="K77" s="75" t="s">
        <v>150</v>
      </c>
      <c r="L77" s="76" t="s">
        <v>28</v>
      </c>
      <c r="M77" s="76" t="s">
        <v>29</v>
      </c>
      <c r="N77" s="77">
        <v>21.4</v>
      </c>
      <c r="O77" s="77">
        <v>21.4</v>
      </c>
      <c r="P77" s="77">
        <v>22.5</v>
      </c>
      <c r="Q77" s="77">
        <v>23.6</v>
      </c>
      <c r="R77" s="77">
        <v>24</v>
      </c>
      <c r="S77" s="78">
        <v>25</v>
      </c>
    </row>
    <row r="78" spans="1:19" x14ac:dyDescent="0.2">
      <c r="A78" s="75"/>
      <c r="B78" s="79"/>
      <c r="C78" s="75"/>
      <c r="D78" s="104"/>
      <c r="E78" s="75"/>
      <c r="F78" s="75"/>
      <c r="G78" s="99"/>
      <c r="H78" s="99"/>
      <c r="I78" s="100"/>
      <c r="J78" s="101"/>
      <c r="K78" s="75"/>
      <c r="L78" s="76"/>
      <c r="M78" s="76"/>
      <c r="N78" s="77"/>
      <c r="O78" s="77"/>
      <c r="P78" s="77"/>
      <c r="Q78" s="77"/>
      <c r="R78" s="77"/>
      <c r="S78" s="78"/>
    </row>
    <row r="79" spans="1:19" x14ac:dyDescent="0.2">
      <c r="A79" s="75"/>
      <c r="B79" s="79"/>
      <c r="C79" s="75"/>
      <c r="D79" s="104"/>
      <c r="E79" s="75"/>
      <c r="F79" s="75"/>
      <c r="G79" s="99"/>
      <c r="H79" s="99"/>
      <c r="I79" s="100"/>
      <c r="J79" s="101"/>
      <c r="K79" s="75"/>
      <c r="L79" s="76"/>
      <c r="M79" s="76"/>
      <c r="N79" s="77"/>
      <c r="O79" s="77"/>
      <c r="P79" s="77"/>
      <c r="Q79" s="77"/>
      <c r="R79" s="77"/>
      <c r="S79" s="78"/>
    </row>
    <row r="80" spans="1:19" x14ac:dyDescent="0.2">
      <c r="A80" s="75"/>
      <c r="B80" s="79"/>
      <c r="C80" s="75"/>
      <c r="D80" s="104"/>
      <c r="E80" s="75"/>
      <c r="F80" s="75"/>
      <c r="G80" s="99"/>
      <c r="H80" s="99"/>
      <c r="I80" s="100"/>
      <c r="J80" s="101"/>
      <c r="K80" s="75"/>
      <c r="L80" s="76"/>
      <c r="M80" s="76"/>
      <c r="N80" s="77"/>
      <c r="O80" s="77"/>
      <c r="P80" s="77"/>
      <c r="Q80" s="77"/>
      <c r="R80" s="77"/>
      <c r="S80" s="78"/>
    </row>
    <row r="81" spans="1:19" x14ac:dyDescent="0.2">
      <c r="A81" s="75"/>
      <c r="B81" s="79"/>
      <c r="C81" s="75"/>
      <c r="D81" s="104"/>
      <c r="E81" s="75"/>
      <c r="F81" s="75"/>
      <c r="G81" s="99"/>
      <c r="H81" s="99"/>
      <c r="I81" s="100"/>
      <c r="J81" s="101"/>
      <c r="K81" s="75"/>
      <c r="L81" s="76"/>
      <c r="M81" s="76"/>
      <c r="N81" s="77"/>
      <c r="O81" s="77"/>
      <c r="P81" s="77"/>
      <c r="Q81" s="77"/>
      <c r="R81" s="77"/>
      <c r="S81" s="78"/>
    </row>
    <row r="82" spans="1:19" x14ac:dyDescent="0.2">
      <c r="A82" s="75"/>
      <c r="B82" s="79"/>
      <c r="C82" s="75"/>
      <c r="D82" s="104"/>
      <c r="E82" s="75"/>
      <c r="F82" s="75"/>
      <c r="G82" s="99"/>
      <c r="H82" s="99"/>
      <c r="I82" s="100"/>
      <c r="J82" s="101"/>
      <c r="K82" s="75"/>
      <c r="L82" s="76"/>
      <c r="M82" s="76"/>
      <c r="N82" s="77"/>
      <c r="O82" s="77"/>
      <c r="P82" s="77"/>
      <c r="Q82" s="77"/>
      <c r="R82" s="77"/>
      <c r="S82" s="78"/>
    </row>
    <row r="83" spans="1:19" x14ac:dyDescent="0.2">
      <c r="A83" s="75"/>
      <c r="B83" s="79"/>
      <c r="C83" s="75"/>
      <c r="D83" s="104"/>
      <c r="E83" s="75"/>
      <c r="F83" s="75"/>
      <c r="G83" s="99"/>
      <c r="H83" s="99"/>
      <c r="I83" s="100"/>
      <c r="J83" s="101"/>
      <c r="K83" s="75"/>
      <c r="L83" s="76"/>
      <c r="M83" s="76"/>
      <c r="N83" s="77"/>
      <c r="O83" s="77"/>
      <c r="P83" s="77"/>
      <c r="Q83" s="77"/>
      <c r="R83" s="77"/>
      <c r="S83" s="78"/>
    </row>
    <row r="84" spans="1:19" x14ac:dyDescent="0.2">
      <c r="A84" s="75"/>
      <c r="B84" s="79"/>
      <c r="C84" s="75"/>
      <c r="D84" s="104"/>
      <c r="E84" s="75"/>
      <c r="F84" s="75"/>
      <c r="G84" s="99"/>
      <c r="H84" s="99"/>
      <c r="I84" s="100"/>
      <c r="J84" s="101"/>
      <c r="K84" s="75"/>
      <c r="L84" s="76"/>
      <c r="M84" s="76"/>
      <c r="N84" s="77"/>
      <c r="O84" s="77"/>
      <c r="P84" s="77"/>
      <c r="Q84" s="77"/>
      <c r="R84" s="77"/>
      <c r="S84" s="78"/>
    </row>
    <row r="85" spans="1:19" ht="3" customHeight="1" x14ac:dyDescent="0.2">
      <c r="A85" s="75"/>
      <c r="B85" s="79"/>
      <c r="C85" s="75"/>
      <c r="D85" s="104"/>
      <c r="E85" s="75"/>
      <c r="F85" s="75"/>
      <c r="G85" s="99"/>
      <c r="H85" s="99"/>
      <c r="I85" s="100"/>
      <c r="J85" s="101"/>
      <c r="K85" s="75"/>
      <c r="L85" s="76"/>
      <c r="M85" s="76"/>
      <c r="N85" s="77"/>
      <c r="O85" s="77"/>
      <c r="P85" s="77"/>
      <c r="Q85" s="77"/>
      <c r="R85" s="77"/>
      <c r="S85" s="78"/>
    </row>
    <row r="86" spans="1:19" ht="12.75" hidden="1" customHeight="1" x14ac:dyDescent="0.2">
      <c r="A86" s="75"/>
      <c r="B86" s="79"/>
      <c r="C86" s="75"/>
      <c r="D86" s="105"/>
      <c r="E86" s="75"/>
      <c r="F86" s="75"/>
      <c r="G86" s="99"/>
      <c r="H86" s="99"/>
      <c r="I86" s="100"/>
      <c r="J86" s="101"/>
      <c r="K86" s="75"/>
      <c r="L86" s="76"/>
      <c r="M86" s="76"/>
      <c r="N86" s="77"/>
      <c r="O86" s="77"/>
      <c r="P86" s="77"/>
      <c r="Q86" s="77"/>
      <c r="R86" s="77"/>
      <c r="S86" s="78"/>
    </row>
    <row r="87" spans="1:19" x14ac:dyDescent="0.2">
      <c r="A87" s="75" t="s">
        <v>109</v>
      </c>
      <c r="B87" s="79">
        <v>7300</v>
      </c>
      <c r="C87" s="79" t="s">
        <v>21</v>
      </c>
      <c r="D87" s="79" t="s">
        <v>21</v>
      </c>
      <c r="E87" s="79" t="s">
        <v>21</v>
      </c>
      <c r="F87" s="79" t="s">
        <v>21</v>
      </c>
      <c r="G87" s="79" t="s">
        <v>21</v>
      </c>
      <c r="H87" s="79" t="s">
        <v>21</v>
      </c>
      <c r="I87" s="79" t="s">
        <v>21</v>
      </c>
      <c r="J87" s="79" t="s">
        <v>21</v>
      </c>
      <c r="K87" s="79" t="s">
        <v>21</v>
      </c>
      <c r="L87" s="79" t="s">
        <v>21</v>
      </c>
      <c r="M87" s="79" t="s">
        <v>21</v>
      </c>
      <c r="N87" s="77">
        <f t="shared" ref="N87" si="6">N101</f>
        <v>1218.7</v>
      </c>
      <c r="O87" s="77">
        <f>O101</f>
        <v>1218.7</v>
      </c>
      <c r="P87" s="77">
        <f>P101</f>
        <v>2224.5</v>
      </c>
      <c r="Q87" s="77">
        <f t="shared" ref="Q87:S87" si="7">Q101</f>
        <v>0</v>
      </c>
      <c r="R87" s="77">
        <f t="shared" si="7"/>
        <v>0</v>
      </c>
      <c r="S87" s="78">
        <f t="shared" si="7"/>
        <v>0</v>
      </c>
    </row>
    <row r="88" spans="1:19" x14ac:dyDescent="0.2">
      <c r="A88" s="75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7"/>
      <c r="O88" s="77"/>
      <c r="P88" s="77"/>
      <c r="Q88" s="77"/>
      <c r="R88" s="77"/>
      <c r="S88" s="78"/>
    </row>
    <row r="89" spans="1:19" x14ac:dyDescent="0.2">
      <c r="A89" s="75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7"/>
      <c r="O89" s="77"/>
      <c r="P89" s="77"/>
      <c r="Q89" s="77"/>
      <c r="R89" s="77"/>
      <c r="S89" s="78"/>
    </row>
    <row r="90" spans="1:19" x14ac:dyDescent="0.2">
      <c r="A90" s="75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7"/>
      <c r="O90" s="77"/>
      <c r="P90" s="77"/>
      <c r="Q90" s="77"/>
      <c r="R90" s="77"/>
      <c r="S90" s="78"/>
    </row>
    <row r="91" spans="1:19" x14ac:dyDescent="0.2">
      <c r="A91" s="75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7"/>
      <c r="O91" s="77"/>
      <c r="P91" s="77"/>
      <c r="Q91" s="77"/>
      <c r="R91" s="77"/>
      <c r="S91" s="78"/>
    </row>
    <row r="92" spans="1:19" x14ac:dyDescent="0.2">
      <c r="A92" s="75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7"/>
      <c r="O92" s="77"/>
      <c r="P92" s="77"/>
      <c r="Q92" s="77"/>
      <c r="R92" s="77"/>
      <c r="S92" s="78"/>
    </row>
    <row r="93" spans="1:19" x14ac:dyDescent="0.2">
      <c r="A93" s="75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7"/>
      <c r="O93" s="77"/>
      <c r="P93" s="77"/>
      <c r="Q93" s="77"/>
      <c r="R93" s="77"/>
      <c r="S93" s="78"/>
    </row>
    <row r="94" spans="1:19" x14ac:dyDescent="0.2">
      <c r="A94" s="75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7"/>
      <c r="O94" s="77"/>
      <c r="P94" s="77"/>
      <c r="Q94" s="77"/>
      <c r="R94" s="77"/>
      <c r="S94" s="78"/>
    </row>
    <row r="95" spans="1:19" x14ac:dyDescent="0.2">
      <c r="A95" s="75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7"/>
      <c r="O95" s="77"/>
      <c r="P95" s="77"/>
      <c r="Q95" s="77"/>
      <c r="R95" s="77"/>
      <c r="S95" s="78"/>
    </row>
    <row r="96" spans="1:19" x14ac:dyDescent="0.2">
      <c r="A96" s="75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7"/>
      <c r="O96" s="77"/>
      <c r="P96" s="77"/>
      <c r="Q96" s="77"/>
      <c r="R96" s="77"/>
      <c r="S96" s="78"/>
    </row>
    <row r="97" spans="1:19" ht="12" customHeight="1" x14ac:dyDescent="0.2">
      <c r="A97" s="75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7"/>
      <c r="O97" s="77"/>
      <c r="P97" s="77"/>
      <c r="Q97" s="77"/>
      <c r="R97" s="77"/>
      <c r="S97" s="78"/>
    </row>
    <row r="98" spans="1:19" ht="9" hidden="1" customHeight="1" x14ac:dyDescent="0.2">
      <c r="A98" s="75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7"/>
      <c r="O98" s="77"/>
      <c r="P98" s="77"/>
      <c r="Q98" s="77"/>
      <c r="R98" s="77"/>
      <c r="S98" s="78"/>
    </row>
    <row r="99" spans="1:19" ht="12.75" hidden="1" customHeight="1" x14ac:dyDescent="0.2">
      <c r="A99" s="75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7"/>
      <c r="O99" s="77"/>
      <c r="P99" s="77"/>
      <c r="Q99" s="77"/>
      <c r="R99" s="77"/>
      <c r="S99" s="78"/>
    </row>
    <row r="100" spans="1:19" ht="12.75" hidden="1" customHeight="1" x14ac:dyDescent="0.2">
      <c r="A100" s="75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7"/>
      <c r="O100" s="77"/>
      <c r="P100" s="77"/>
      <c r="Q100" s="77"/>
      <c r="R100" s="77"/>
      <c r="S100" s="78"/>
    </row>
    <row r="101" spans="1:19" x14ac:dyDescent="0.2">
      <c r="A101" s="75" t="s">
        <v>110</v>
      </c>
      <c r="B101" s="79">
        <v>7301</v>
      </c>
      <c r="C101" s="79" t="s">
        <v>111</v>
      </c>
      <c r="D101" s="79" t="s">
        <v>111</v>
      </c>
      <c r="E101" s="79" t="s">
        <v>111</v>
      </c>
      <c r="F101" s="79" t="s">
        <v>111</v>
      </c>
      <c r="G101" s="79" t="s">
        <v>111</v>
      </c>
      <c r="H101" s="79" t="s">
        <v>111</v>
      </c>
      <c r="I101" s="79" t="s">
        <v>111</v>
      </c>
      <c r="J101" s="79" t="s">
        <v>111</v>
      </c>
      <c r="K101" s="79" t="s">
        <v>111</v>
      </c>
      <c r="L101" s="79" t="s">
        <v>111</v>
      </c>
      <c r="M101" s="79" t="s">
        <v>111</v>
      </c>
      <c r="N101" s="77">
        <f t="shared" ref="N101:S101" si="8">SUM(N105:N118)</f>
        <v>1218.7</v>
      </c>
      <c r="O101" s="77">
        <f t="shared" si="8"/>
        <v>1218.7</v>
      </c>
      <c r="P101" s="77">
        <f t="shared" si="8"/>
        <v>2224.5</v>
      </c>
      <c r="Q101" s="77">
        <f t="shared" si="8"/>
        <v>0</v>
      </c>
      <c r="R101" s="77">
        <f t="shared" si="8"/>
        <v>0</v>
      </c>
      <c r="S101" s="78">
        <f t="shared" si="8"/>
        <v>0</v>
      </c>
    </row>
    <row r="102" spans="1:19" x14ac:dyDescent="0.2">
      <c r="A102" s="75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7"/>
      <c r="O102" s="77"/>
      <c r="P102" s="77"/>
      <c r="Q102" s="77"/>
      <c r="R102" s="77"/>
      <c r="S102" s="78"/>
    </row>
    <row r="103" spans="1:19" x14ac:dyDescent="0.2">
      <c r="A103" s="75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7"/>
      <c r="O103" s="77"/>
      <c r="P103" s="77"/>
      <c r="Q103" s="77"/>
      <c r="R103" s="77"/>
      <c r="S103" s="78"/>
    </row>
    <row r="104" spans="1:19" ht="12" customHeight="1" x14ac:dyDescent="0.2">
      <c r="A104" s="75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7"/>
      <c r="O104" s="77"/>
      <c r="P104" s="77"/>
      <c r="Q104" s="77"/>
      <c r="R104" s="77"/>
      <c r="S104" s="78"/>
    </row>
    <row r="105" spans="1:19" x14ac:dyDescent="0.2">
      <c r="A105" s="75" t="s">
        <v>112</v>
      </c>
      <c r="B105" s="79">
        <v>7304</v>
      </c>
      <c r="C105" s="75" t="s">
        <v>25</v>
      </c>
      <c r="D105" s="75" t="s">
        <v>113</v>
      </c>
      <c r="E105" s="75" t="s">
        <v>27</v>
      </c>
      <c r="F105" s="75" t="s">
        <v>114</v>
      </c>
      <c r="G105" s="75" t="s">
        <v>115</v>
      </c>
      <c r="H105" s="74">
        <v>39448</v>
      </c>
      <c r="I105" s="75" t="s">
        <v>154</v>
      </c>
      <c r="J105" s="75" t="s">
        <v>116</v>
      </c>
      <c r="K105" s="75" t="s">
        <v>155</v>
      </c>
      <c r="L105" s="76" t="s">
        <v>36</v>
      </c>
      <c r="M105" s="76" t="s">
        <v>41</v>
      </c>
      <c r="N105" s="77">
        <v>377.2</v>
      </c>
      <c r="O105" s="77">
        <v>377.2</v>
      </c>
      <c r="P105" s="77">
        <v>391.8</v>
      </c>
      <c r="Q105" s="77">
        <v>0</v>
      </c>
      <c r="R105" s="77">
        <v>0</v>
      </c>
      <c r="S105" s="78">
        <v>0</v>
      </c>
    </row>
    <row r="106" spans="1:19" ht="19.5" customHeight="1" x14ac:dyDescent="0.2">
      <c r="A106" s="75"/>
      <c r="B106" s="79"/>
      <c r="C106" s="75"/>
      <c r="D106" s="75"/>
      <c r="E106" s="75"/>
      <c r="F106" s="75"/>
      <c r="G106" s="75"/>
      <c r="H106" s="75"/>
      <c r="I106" s="75"/>
      <c r="J106" s="75"/>
      <c r="K106" s="75"/>
      <c r="L106" s="76"/>
      <c r="M106" s="76"/>
      <c r="N106" s="77"/>
      <c r="O106" s="77"/>
      <c r="P106" s="77"/>
      <c r="Q106" s="77"/>
      <c r="R106" s="77"/>
      <c r="S106" s="78"/>
    </row>
    <row r="107" spans="1:19" x14ac:dyDescent="0.2">
      <c r="A107" s="75"/>
      <c r="B107" s="79"/>
      <c r="C107" s="75"/>
      <c r="D107" s="75"/>
      <c r="E107" s="75"/>
      <c r="F107" s="75"/>
      <c r="G107" s="75"/>
      <c r="H107" s="75"/>
      <c r="I107" s="75"/>
      <c r="J107" s="75"/>
      <c r="K107" s="75"/>
      <c r="L107" s="76"/>
      <c r="M107" s="76"/>
      <c r="N107" s="77"/>
      <c r="O107" s="77"/>
      <c r="P107" s="77"/>
      <c r="Q107" s="77"/>
      <c r="R107" s="77"/>
      <c r="S107" s="78"/>
    </row>
    <row r="108" spans="1:19" ht="116.25" customHeight="1" x14ac:dyDescent="0.2">
      <c r="A108" s="75"/>
      <c r="B108" s="79"/>
      <c r="C108" s="75"/>
      <c r="D108" s="75"/>
      <c r="E108" s="75"/>
      <c r="F108" s="75"/>
      <c r="G108" s="75"/>
      <c r="H108" s="75"/>
      <c r="I108" s="75"/>
      <c r="J108" s="75"/>
      <c r="K108" s="75"/>
      <c r="L108" s="76"/>
      <c r="M108" s="76"/>
      <c r="N108" s="77"/>
      <c r="O108" s="77"/>
      <c r="P108" s="77"/>
      <c r="Q108" s="77"/>
      <c r="R108" s="77"/>
      <c r="S108" s="78"/>
    </row>
    <row r="109" spans="1:19" s="1" customFormat="1" ht="17.25" customHeight="1" x14ac:dyDescent="0.2">
      <c r="A109" s="93" t="s">
        <v>117</v>
      </c>
      <c r="B109" s="90">
        <v>7400</v>
      </c>
      <c r="C109" s="81" t="s">
        <v>21</v>
      </c>
      <c r="D109" s="81" t="s">
        <v>21</v>
      </c>
      <c r="E109" s="81" t="s">
        <v>21</v>
      </c>
      <c r="F109" s="81" t="s">
        <v>21</v>
      </c>
      <c r="G109" s="81" t="s">
        <v>21</v>
      </c>
      <c r="H109" s="81" t="s">
        <v>21</v>
      </c>
      <c r="I109" s="81" t="s">
        <v>21</v>
      </c>
      <c r="J109" s="81" t="s">
        <v>21</v>
      </c>
      <c r="K109" s="81" t="s">
        <v>21</v>
      </c>
      <c r="L109" s="84" t="s">
        <v>21</v>
      </c>
      <c r="M109" s="84" t="s">
        <v>21</v>
      </c>
      <c r="N109" s="87">
        <f t="shared" ref="N109:S109" si="9">N119</f>
        <v>841.5</v>
      </c>
      <c r="O109" s="87">
        <f t="shared" si="9"/>
        <v>841.5</v>
      </c>
      <c r="P109" s="87">
        <f>P119</f>
        <v>1832.7</v>
      </c>
      <c r="Q109" s="87">
        <f t="shared" si="9"/>
        <v>0</v>
      </c>
      <c r="R109" s="87">
        <f t="shared" si="9"/>
        <v>0</v>
      </c>
      <c r="S109" s="96">
        <f t="shared" si="9"/>
        <v>0</v>
      </c>
    </row>
    <row r="110" spans="1:19" s="1" customFormat="1" x14ac:dyDescent="0.2">
      <c r="A110" s="94"/>
      <c r="B110" s="91"/>
      <c r="C110" s="82"/>
      <c r="D110" s="82"/>
      <c r="E110" s="82"/>
      <c r="F110" s="82"/>
      <c r="G110" s="82"/>
      <c r="H110" s="82"/>
      <c r="I110" s="82"/>
      <c r="J110" s="82"/>
      <c r="K110" s="82"/>
      <c r="L110" s="85"/>
      <c r="M110" s="85"/>
      <c r="N110" s="88"/>
      <c r="O110" s="88"/>
      <c r="P110" s="88"/>
      <c r="Q110" s="88"/>
      <c r="R110" s="88"/>
      <c r="S110" s="97"/>
    </row>
    <row r="111" spans="1:19" s="1" customFormat="1" x14ac:dyDescent="0.2">
      <c r="A111" s="94"/>
      <c r="B111" s="91"/>
      <c r="C111" s="82"/>
      <c r="D111" s="82"/>
      <c r="E111" s="82"/>
      <c r="F111" s="82"/>
      <c r="G111" s="82"/>
      <c r="H111" s="82"/>
      <c r="I111" s="82"/>
      <c r="J111" s="82"/>
      <c r="K111" s="82"/>
      <c r="L111" s="85"/>
      <c r="M111" s="85"/>
      <c r="N111" s="88"/>
      <c r="O111" s="88"/>
      <c r="P111" s="88"/>
      <c r="Q111" s="88"/>
      <c r="R111" s="88"/>
      <c r="S111" s="97"/>
    </row>
    <row r="112" spans="1:19" s="1" customFormat="1" x14ac:dyDescent="0.2">
      <c r="A112" s="94"/>
      <c r="B112" s="91"/>
      <c r="C112" s="82"/>
      <c r="D112" s="82"/>
      <c r="E112" s="82"/>
      <c r="F112" s="82"/>
      <c r="G112" s="82"/>
      <c r="H112" s="82"/>
      <c r="I112" s="82"/>
      <c r="J112" s="82"/>
      <c r="K112" s="82"/>
      <c r="L112" s="85"/>
      <c r="M112" s="85"/>
      <c r="N112" s="88"/>
      <c r="O112" s="88"/>
      <c r="P112" s="88"/>
      <c r="Q112" s="88"/>
      <c r="R112" s="88"/>
      <c r="S112" s="97"/>
    </row>
    <row r="113" spans="1:19" s="1" customFormat="1" x14ac:dyDescent="0.2">
      <c r="A113" s="94"/>
      <c r="B113" s="91"/>
      <c r="C113" s="82"/>
      <c r="D113" s="82"/>
      <c r="E113" s="82"/>
      <c r="F113" s="82"/>
      <c r="G113" s="82"/>
      <c r="H113" s="82"/>
      <c r="I113" s="82"/>
      <c r="J113" s="82"/>
      <c r="K113" s="82"/>
      <c r="L113" s="85"/>
      <c r="M113" s="85"/>
      <c r="N113" s="88"/>
      <c r="O113" s="88"/>
      <c r="P113" s="88"/>
      <c r="Q113" s="88"/>
      <c r="R113" s="88"/>
      <c r="S113" s="97"/>
    </row>
    <row r="114" spans="1:19" s="1" customFormat="1" x14ac:dyDescent="0.2">
      <c r="A114" s="94"/>
      <c r="B114" s="91"/>
      <c r="C114" s="82"/>
      <c r="D114" s="82"/>
      <c r="E114" s="82"/>
      <c r="F114" s="82"/>
      <c r="G114" s="82"/>
      <c r="H114" s="82"/>
      <c r="I114" s="82"/>
      <c r="J114" s="82"/>
      <c r="K114" s="82"/>
      <c r="L114" s="85"/>
      <c r="M114" s="85"/>
      <c r="N114" s="88"/>
      <c r="O114" s="88"/>
      <c r="P114" s="88"/>
      <c r="Q114" s="88"/>
      <c r="R114" s="88"/>
      <c r="S114" s="97"/>
    </row>
    <row r="115" spans="1:19" s="1" customFormat="1" x14ac:dyDescent="0.2">
      <c r="A115" s="94"/>
      <c r="B115" s="91"/>
      <c r="C115" s="82"/>
      <c r="D115" s="82"/>
      <c r="E115" s="82"/>
      <c r="F115" s="82"/>
      <c r="G115" s="82"/>
      <c r="H115" s="82"/>
      <c r="I115" s="82"/>
      <c r="J115" s="82"/>
      <c r="K115" s="82"/>
      <c r="L115" s="85"/>
      <c r="M115" s="85"/>
      <c r="N115" s="88"/>
      <c r="O115" s="88"/>
      <c r="P115" s="88"/>
      <c r="Q115" s="88"/>
      <c r="R115" s="88"/>
      <c r="S115" s="97"/>
    </row>
    <row r="116" spans="1:19" s="1" customFormat="1" x14ac:dyDescent="0.2">
      <c r="A116" s="94"/>
      <c r="B116" s="91"/>
      <c r="C116" s="82"/>
      <c r="D116" s="82"/>
      <c r="E116" s="82"/>
      <c r="F116" s="82"/>
      <c r="G116" s="82"/>
      <c r="H116" s="82"/>
      <c r="I116" s="82"/>
      <c r="J116" s="82"/>
      <c r="K116" s="82"/>
      <c r="L116" s="85"/>
      <c r="M116" s="85"/>
      <c r="N116" s="88"/>
      <c r="O116" s="88"/>
      <c r="P116" s="88"/>
      <c r="Q116" s="88"/>
      <c r="R116" s="88"/>
      <c r="S116" s="97"/>
    </row>
    <row r="117" spans="1:19" s="1" customFormat="1" x14ac:dyDescent="0.2">
      <c r="A117" s="94"/>
      <c r="B117" s="91"/>
      <c r="C117" s="82"/>
      <c r="D117" s="82"/>
      <c r="E117" s="82"/>
      <c r="F117" s="82"/>
      <c r="G117" s="82"/>
      <c r="H117" s="82"/>
      <c r="I117" s="82"/>
      <c r="J117" s="82"/>
      <c r="K117" s="82"/>
      <c r="L117" s="85"/>
      <c r="M117" s="85"/>
      <c r="N117" s="88"/>
      <c r="O117" s="88"/>
      <c r="P117" s="88"/>
      <c r="Q117" s="88"/>
      <c r="R117" s="88"/>
      <c r="S117" s="97"/>
    </row>
    <row r="118" spans="1:19" s="1" customFormat="1" ht="36.75" customHeight="1" x14ac:dyDescent="0.2">
      <c r="A118" s="95"/>
      <c r="B118" s="92"/>
      <c r="C118" s="83"/>
      <c r="D118" s="83"/>
      <c r="E118" s="83"/>
      <c r="F118" s="83"/>
      <c r="G118" s="83"/>
      <c r="H118" s="83"/>
      <c r="I118" s="83"/>
      <c r="J118" s="83"/>
      <c r="K118" s="83"/>
      <c r="L118" s="86"/>
      <c r="M118" s="86"/>
      <c r="N118" s="89"/>
      <c r="O118" s="89"/>
      <c r="P118" s="89"/>
      <c r="Q118" s="89"/>
      <c r="R118" s="89"/>
      <c r="S118" s="98"/>
    </row>
    <row r="119" spans="1:19" ht="152.25" customHeight="1" x14ac:dyDescent="0.2">
      <c r="A119" s="52" t="s">
        <v>118</v>
      </c>
      <c r="B119" s="49">
        <v>7428</v>
      </c>
      <c r="C119" s="52" t="s">
        <v>119</v>
      </c>
      <c r="D119" s="52" t="s">
        <v>120</v>
      </c>
      <c r="E119" s="52" t="s">
        <v>121</v>
      </c>
      <c r="F119" s="52" t="s">
        <v>122</v>
      </c>
      <c r="G119" s="61" t="s">
        <v>123</v>
      </c>
      <c r="H119" s="52" t="s">
        <v>124</v>
      </c>
      <c r="I119" s="52" t="s">
        <v>174</v>
      </c>
      <c r="J119" s="66" t="s">
        <v>176</v>
      </c>
      <c r="K119" s="27" t="s">
        <v>175</v>
      </c>
      <c r="L119" s="53" t="s">
        <v>56</v>
      </c>
      <c r="M119" s="53" t="s">
        <v>50</v>
      </c>
      <c r="N119" s="48">
        <v>841.5</v>
      </c>
      <c r="O119" s="48">
        <v>841.5</v>
      </c>
      <c r="P119" s="48">
        <v>1832.7</v>
      </c>
      <c r="Q119" s="48">
        <v>0</v>
      </c>
      <c r="R119" s="48">
        <v>0</v>
      </c>
      <c r="S119" s="50">
        <v>0</v>
      </c>
    </row>
    <row r="120" spans="1:19" ht="12.75" customHeight="1" x14ac:dyDescent="0.2">
      <c r="A120" s="93" t="s">
        <v>125</v>
      </c>
      <c r="B120" s="90">
        <v>7700</v>
      </c>
      <c r="C120" s="90" t="s">
        <v>21</v>
      </c>
      <c r="D120" s="90" t="s">
        <v>21</v>
      </c>
      <c r="E120" s="90" t="s">
        <v>21</v>
      </c>
      <c r="F120" s="90" t="s">
        <v>21</v>
      </c>
      <c r="G120" s="90" t="s">
        <v>21</v>
      </c>
      <c r="H120" s="90" t="s">
        <v>21</v>
      </c>
      <c r="I120" s="90" t="s">
        <v>21</v>
      </c>
      <c r="J120" s="90" t="s">
        <v>21</v>
      </c>
      <c r="K120" s="90" t="s">
        <v>21</v>
      </c>
      <c r="L120" s="90" t="s">
        <v>21</v>
      </c>
      <c r="M120" s="90" t="s">
        <v>21</v>
      </c>
      <c r="N120" s="87">
        <f t="shared" ref="N120:S120" si="10">N130</f>
        <v>6901</v>
      </c>
      <c r="O120" s="87">
        <f t="shared" si="10"/>
        <v>6901</v>
      </c>
      <c r="P120" s="87">
        <f t="shared" si="10"/>
        <v>7946.8</v>
      </c>
      <c r="Q120" s="87">
        <f t="shared" si="10"/>
        <v>7815.6</v>
      </c>
      <c r="R120" s="77">
        <f t="shared" si="10"/>
        <v>7849.2</v>
      </c>
      <c r="S120" s="78">
        <f t="shared" si="10"/>
        <v>7900</v>
      </c>
    </row>
    <row r="121" spans="1:19" x14ac:dyDescent="0.2">
      <c r="A121" s="94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88"/>
      <c r="O121" s="88"/>
      <c r="P121" s="88"/>
      <c r="Q121" s="88"/>
      <c r="R121" s="77"/>
      <c r="S121" s="78"/>
    </row>
    <row r="122" spans="1:19" x14ac:dyDescent="0.2">
      <c r="A122" s="94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88"/>
      <c r="O122" s="88"/>
      <c r="P122" s="88"/>
      <c r="Q122" s="88"/>
      <c r="R122" s="77"/>
      <c r="S122" s="78"/>
    </row>
    <row r="123" spans="1:19" x14ac:dyDescent="0.2">
      <c r="A123" s="94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88"/>
      <c r="O123" s="88"/>
      <c r="P123" s="88"/>
      <c r="Q123" s="88"/>
      <c r="R123" s="77"/>
      <c r="S123" s="78"/>
    </row>
    <row r="124" spans="1:19" x14ac:dyDescent="0.2">
      <c r="A124" s="94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88"/>
      <c r="O124" s="88"/>
      <c r="P124" s="88"/>
      <c r="Q124" s="88"/>
      <c r="R124" s="77"/>
      <c r="S124" s="78"/>
    </row>
    <row r="125" spans="1:19" x14ac:dyDescent="0.2">
      <c r="A125" s="94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88"/>
      <c r="O125" s="88"/>
      <c r="P125" s="88"/>
      <c r="Q125" s="88"/>
      <c r="R125" s="77"/>
      <c r="S125" s="78"/>
    </row>
    <row r="126" spans="1:19" x14ac:dyDescent="0.2">
      <c r="A126" s="94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88"/>
      <c r="O126" s="88"/>
      <c r="P126" s="88"/>
      <c r="Q126" s="88"/>
      <c r="R126" s="77"/>
      <c r="S126" s="78"/>
    </row>
    <row r="127" spans="1:19" x14ac:dyDescent="0.2">
      <c r="A127" s="94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88"/>
      <c r="O127" s="88"/>
      <c r="P127" s="88"/>
      <c r="Q127" s="88"/>
      <c r="R127" s="77"/>
      <c r="S127" s="78"/>
    </row>
    <row r="128" spans="1:19" ht="7.5" customHeight="1" x14ac:dyDescent="0.2">
      <c r="A128" s="94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88"/>
      <c r="O128" s="88"/>
      <c r="P128" s="88"/>
      <c r="Q128" s="88"/>
      <c r="R128" s="77"/>
      <c r="S128" s="78"/>
    </row>
    <row r="129" spans="1:19" ht="12.75" hidden="1" customHeight="1" x14ac:dyDescent="0.2">
      <c r="A129" s="95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89"/>
      <c r="O129" s="89"/>
      <c r="P129" s="89"/>
      <c r="Q129" s="89"/>
      <c r="R129" s="77"/>
      <c r="S129" s="78"/>
    </row>
    <row r="130" spans="1:19" x14ac:dyDescent="0.2">
      <c r="A130" s="75" t="s">
        <v>126</v>
      </c>
      <c r="B130" s="79">
        <v>7800</v>
      </c>
      <c r="C130" s="79" t="s">
        <v>111</v>
      </c>
      <c r="D130" s="79" t="s">
        <v>111</v>
      </c>
      <c r="E130" s="79" t="s">
        <v>111</v>
      </c>
      <c r="F130" s="79" t="s">
        <v>111</v>
      </c>
      <c r="G130" s="79" t="s">
        <v>111</v>
      </c>
      <c r="H130" s="79" t="s">
        <v>111</v>
      </c>
      <c r="I130" s="79" t="s">
        <v>111</v>
      </c>
      <c r="J130" s="79" t="s">
        <v>111</v>
      </c>
      <c r="K130" s="79" t="s">
        <v>111</v>
      </c>
      <c r="L130" s="79" t="s">
        <v>111</v>
      </c>
      <c r="M130" s="79" t="s">
        <v>111</v>
      </c>
      <c r="N130" s="77">
        <f t="shared" ref="N130:S130" si="11">N134</f>
        <v>6901</v>
      </c>
      <c r="O130" s="77">
        <f t="shared" si="11"/>
        <v>6901</v>
      </c>
      <c r="P130" s="77">
        <f t="shared" si="11"/>
        <v>7946.8</v>
      </c>
      <c r="Q130" s="77">
        <f t="shared" si="11"/>
        <v>7815.6</v>
      </c>
      <c r="R130" s="77">
        <f t="shared" si="11"/>
        <v>7849.2</v>
      </c>
      <c r="S130" s="78">
        <f t="shared" si="11"/>
        <v>7900</v>
      </c>
    </row>
    <row r="131" spans="1:19" ht="12" customHeight="1" x14ac:dyDescent="0.2">
      <c r="A131" s="75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7"/>
      <c r="O131" s="77"/>
      <c r="P131" s="77"/>
      <c r="Q131" s="77"/>
      <c r="R131" s="77"/>
      <c r="S131" s="78"/>
    </row>
    <row r="132" spans="1:19" ht="5.25" hidden="1" customHeight="1" x14ac:dyDescent="0.2">
      <c r="A132" s="75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7"/>
      <c r="O132" s="77"/>
      <c r="P132" s="77"/>
      <c r="Q132" s="77"/>
      <c r="R132" s="77"/>
      <c r="S132" s="78"/>
    </row>
    <row r="133" spans="1:19" ht="3" hidden="1" customHeight="1" x14ac:dyDescent="0.2">
      <c r="A133" s="75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45"/>
      <c r="O133" s="45"/>
      <c r="P133" s="45"/>
      <c r="Q133" s="45"/>
      <c r="R133" s="45"/>
      <c r="S133" s="43"/>
    </row>
    <row r="134" spans="1:19" x14ac:dyDescent="0.2">
      <c r="A134" s="75" t="s">
        <v>127</v>
      </c>
      <c r="B134" s="79">
        <v>7801</v>
      </c>
      <c r="C134" s="79" t="s">
        <v>111</v>
      </c>
      <c r="D134" s="79" t="s">
        <v>111</v>
      </c>
      <c r="E134" s="79" t="s">
        <v>111</v>
      </c>
      <c r="F134" s="79" t="s">
        <v>111</v>
      </c>
      <c r="G134" s="79" t="s">
        <v>111</v>
      </c>
      <c r="H134" s="79" t="s">
        <v>111</v>
      </c>
      <c r="I134" s="79" t="s">
        <v>111</v>
      </c>
      <c r="J134" s="79" t="s">
        <v>111</v>
      </c>
      <c r="K134" s="79" t="s">
        <v>111</v>
      </c>
      <c r="L134" s="79" t="s">
        <v>111</v>
      </c>
      <c r="M134" s="79" t="s">
        <v>111</v>
      </c>
      <c r="N134" s="77">
        <f>N137</f>
        <v>6901</v>
      </c>
      <c r="O134" s="77">
        <f t="shared" ref="O134:S134" si="12">O137</f>
        <v>6901</v>
      </c>
      <c r="P134" s="77">
        <f>P137</f>
        <v>7946.8</v>
      </c>
      <c r="Q134" s="77">
        <f t="shared" si="12"/>
        <v>7815.6</v>
      </c>
      <c r="R134" s="77">
        <f t="shared" si="12"/>
        <v>7849.2</v>
      </c>
      <c r="S134" s="78">
        <f t="shared" si="12"/>
        <v>7900</v>
      </c>
    </row>
    <row r="135" spans="1:19" x14ac:dyDescent="0.2">
      <c r="A135" s="75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7"/>
      <c r="O135" s="77"/>
      <c r="P135" s="77"/>
      <c r="Q135" s="77"/>
      <c r="R135" s="77"/>
      <c r="S135" s="78"/>
    </row>
    <row r="136" spans="1:19" ht="68.25" customHeight="1" x14ac:dyDescent="0.2">
      <c r="A136" s="75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7"/>
      <c r="O136" s="77"/>
      <c r="P136" s="77"/>
      <c r="Q136" s="77"/>
      <c r="R136" s="77"/>
      <c r="S136" s="78"/>
    </row>
    <row r="137" spans="1:19" x14ac:dyDescent="0.2">
      <c r="A137" s="75" t="s">
        <v>128</v>
      </c>
      <c r="B137" s="79">
        <v>7832</v>
      </c>
      <c r="C137" s="75" t="s">
        <v>129</v>
      </c>
      <c r="D137" s="75" t="s">
        <v>130</v>
      </c>
      <c r="E137" s="75" t="s">
        <v>131</v>
      </c>
      <c r="F137" s="80"/>
      <c r="G137" s="80"/>
      <c r="H137" s="80"/>
      <c r="I137" s="75" t="s">
        <v>177</v>
      </c>
      <c r="J137" s="75" t="s">
        <v>178</v>
      </c>
      <c r="K137" s="74" t="s">
        <v>179</v>
      </c>
      <c r="L137" s="76" t="s">
        <v>132</v>
      </c>
      <c r="M137" s="76" t="s">
        <v>28</v>
      </c>
      <c r="N137" s="77">
        <v>6901</v>
      </c>
      <c r="O137" s="77">
        <v>6901</v>
      </c>
      <c r="P137" s="77">
        <v>7946.8</v>
      </c>
      <c r="Q137" s="77">
        <v>7815.6</v>
      </c>
      <c r="R137" s="77">
        <v>7849.2</v>
      </c>
      <c r="S137" s="78">
        <v>7900</v>
      </c>
    </row>
    <row r="138" spans="1:19" x14ac:dyDescent="0.2">
      <c r="A138" s="75"/>
      <c r="B138" s="79"/>
      <c r="C138" s="75"/>
      <c r="D138" s="75"/>
      <c r="E138" s="75"/>
      <c r="F138" s="80"/>
      <c r="G138" s="80"/>
      <c r="H138" s="80"/>
      <c r="I138" s="75"/>
      <c r="J138" s="75"/>
      <c r="K138" s="75"/>
      <c r="L138" s="76"/>
      <c r="M138" s="76"/>
      <c r="N138" s="77"/>
      <c r="O138" s="77"/>
      <c r="P138" s="77"/>
      <c r="Q138" s="77"/>
      <c r="R138" s="77"/>
      <c r="S138" s="78"/>
    </row>
    <row r="139" spans="1:19" x14ac:dyDescent="0.2">
      <c r="A139" s="75"/>
      <c r="B139" s="79"/>
      <c r="C139" s="75"/>
      <c r="D139" s="75"/>
      <c r="E139" s="75"/>
      <c r="F139" s="80"/>
      <c r="G139" s="80"/>
      <c r="H139" s="80"/>
      <c r="I139" s="75"/>
      <c r="J139" s="75"/>
      <c r="K139" s="75"/>
      <c r="L139" s="76"/>
      <c r="M139" s="76"/>
      <c r="N139" s="77"/>
      <c r="O139" s="77"/>
      <c r="P139" s="77"/>
      <c r="Q139" s="77"/>
      <c r="R139" s="77"/>
      <c r="S139" s="78"/>
    </row>
    <row r="140" spans="1:19" x14ac:dyDescent="0.2">
      <c r="A140" s="75"/>
      <c r="B140" s="79"/>
      <c r="C140" s="75"/>
      <c r="D140" s="75"/>
      <c r="E140" s="75"/>
      <c r="F140" s="80"/>
      <c r="G140" s="80"/>
      <c r="H140" s="80"/>
      <c r="I140" s="75"/>
      <c r="J140" s="75"/>
      <c r="K140" s="75"/>
      <c r="L140" s="76"/>
      <c r="M140" s="76"/>
      <c r="N140" s="77"/>
      <c r="O140" s="77"/>
      <c r="P140" s="77"/>
      <c r="Q140" s="77"/>
      <c r="R140" s="77"/>
      <c r="S140" s="78"/>
    </row>
    <row r="141" spans="1:19" x14ac:dyDescent="0.2">
      <c r="A141" s="75"/>
      <c r="B141" s="79"/>
      <c r="C141" s="75"/>
      <c r="D141" s="75"/>
      <c r="E141" s="75"/>
      <c r="F141" s="80"/>
      <c r="G141" s="80"/>
      <c r="H141" s="80"/>
      <c r="I141" s="75"/>
      <c r="J141" s="75"/>
      <c r="K141" s="75"/>
      <c r="L141" s="76"/>
      <c r="M141" s="76"/>
      <c r="N141" s="77"/>
      <c r="O141" s="77"/>
      <c r="P141" s="77"/>
      <c r="Q141" s="77"/>
      <c r="R141" s="77"/>
      <c r="S141" s="78"/>
    </row>
    <row r="142" spans="1:19" ht="12" customHeight="1" x14ac:dyDescent="0.2">
      <c r="A142" s="75"/>
      <c r="B142" s="79"/>
      <c r="C142" s="75"/>
      <c r="D142" s="75"/>
      <c r="E142" s="75"/>
      <c r="F142" s="80"/>
      <c r="G142" s="80"/>
      <c r="H142" s="80"/>
      <c r="I142" s="75"/>
      <c r="J142" s="75"/>
      <c r="K142" s="75"/>
      <c r="L142" s="76"/>
      <c r="M142" s="76"/>
      <c r="N142" s="77"/>
      <c r="O142" s="77"/>
      <c r="P142" s="77"/>
      <c r="Q142" s="77"/>
      <c r="R142" s="77"/>
      <c r="S142" s="78"/>
    </row>
    <row r="143" spans="1:19" ht="12.75" hidden="1" customHeight="1" x14ac:dyDescent="0.2">
      <c r="A143" s="75"/>
      <c r="B143" s="79"/>
      <c r="C143" s="75"/>
      <c r="D143" s="75"/>
      <c r="E143" s="75"/>
      <c r="F143" s="80"/>
      <c r="G143" s="80"/>
      <c r="H143" s="80"/>
      <c r="I143" s="75"/>
      <c r="J143" s="75"/>
      <c r="K143" s="75"/>
      <c r="L143" s="76"/>
      <c r="M143" s="76"/>
      <c r="N143" s="77"/>
      <c r="O143" s="77"/>
      <c r="P143" s="77"/>
      <c r="Q143" s="77"/>
      <c r="R143" s="77"/>
      <c r="S143" s="78"/>
    </row>
    <row r="144" spans="1:19" ht="3" hidden="1" customHeight="1" x14ac:dyDescent="0.2">
      <c r="A144" s="75"/>
      <c r="B144" s="79"/>
      <c r="C144" s="75"/>
      <c r="D144" s="75"/>
      <c r="E144" s="75"/>
      <c r="F144" s="80"/>
      <c r="G144" s="80"/>
      <c r="H144" s="80"/>
      <c r="I144" s="75"/>
      <c r="J144" s="75"/>
      <c r="K144" s="75"/>
      <c r="L144" s="76"/>
      <c r="M144" s="76"/>
      <c r="N144" s="77"/>
      <c r="O144" s="77"/>
      <c r="P144" s="77"/>
      <c r="Q144" s="77"/>
      <c r="R144" s="77"/>
      <c r="S144" s="78"/>
    </row>
    <row r="145" spans="1:19" ht="12.75" hidden="1" customHeight="1" x14ac:dyDescent="0.2">
      <c r="A145" s="75"/>
      <c r="B145" s="79"/>
      <c r="C145" s="75"/>
      <c r="D145" s="75"/>
      <c r="E145" s="75"/>
      <c r="F145" s="80"/>
      <c r="G145" s="80"/>
      <c r="H145" s="80"/>
      <c r="I145" s="75"/>
      <c r="J145" s="75"/>
      <c r="K145" s="75"/>
      <c r="L145" s="76"/>
      <c r="M145" s="76"/>
      <c r="N145" s="77"/>
      <c r="O145" s="77"/>
      <c r="P145" s="77"/>
      <c r="Q145" s="77"/>
      <c r="R145" s="77"/>
      <c r="S145" s="78"/>
    </row>
    <row r="146" spans="1:19" ht="12.75" hidden="1" customHeight="1" x14ac:dyDescent="0.2">
      <c r="A146" s="75"/>
      <c r="B146" s="79"/>
      <c r="C146" s="75"/>
      <c r="D146" s="75"/>
      <c r="E146" s="75"/>
      <c r="F146" s="80"/>
      <c r="G146" s="80"/>
      <c r="H146" s="80"/>
      <c r="I146" s="75"/>
      <c r="J146" s="75"/>
      <c r="K146" s="75"/>
      <c r="L146" s="76"/>
      <c r="M146" s="76"/>
      <c r="N146" s="77"/>
      <c r="O146" s="77"/>
      <c r="P146" s="77"/>
      <c r="Q146" s="77"/>
      <c r="R146" s="77"/>
      <c r="S146" s="78"/>
    </row>
    <row r="147" spans="1:19" ht="12.75" hidden="1" customHeight="1" x14ac:dyDescent="0.2">
      <c r="A147" s="75"/>
      <c r="B147" s="79"/>
      <c r="C147" s="75"/>
      <c r="D147" s="75"/>
      <c r="E147" s="75"/>
      <c r="F147" s="80"/>
      <c r="G147" s="80"/>
      <c r="H147" s="80"/>
      <c r="I147" s="75"/>
      <c r="J147" s="75"/>
      <c r="K147" s="75"/>
      <c r="L147" s="76"/>
      <c r="M147" s="76"/>
      <c r="N147" s="77"/>
      <c r="O147" s="77"/>
      <c r="P147" s="77"/>
      <c r="Q147" s="77"/>
      <c r="R147" s="77"/>
      <c r="S147" s="78"/>
    </row>
    <row r="148" spans="1:19" ht="3.75" hidden="1" customHeight="1" x14ac:dyDescent="0.2">
      <c r="A148" s="75"/>
      <c r="B148" s="79"/>
      <c r="C148" s="75"/>
      <c r="D148" s="75"/>
      <c r="E148" s="75"/>
      <c r="F148" s="80"/>
      <c r="G148" s="80"/>
      <c r="H148" s="80"/>
      <c r="I148" s="75"/>
      <c r="J148" s="75"/>
      <c r="K148" s="75"/>
      <c r="L148" s="76"/>
      <c r="M148" s="76"/>
      <c r="N148" s="77"/>
      <c r="O148" s="77"/>
      <c r="P148" s="77"/>
      <c r="Q148" s="77"/>
      <c r="R148" s="77"/>
      <c r="S148" s="78"/>
    </row>
    <row r="149" spans="1:19" ht="0.75" hidden="1" customHeight="1" x14ac:dyDescent="0.2">
      <c r="A149" s="75"/>
      <c r="B149" s="79"/>
      <c r="C149" s="75"/>
      <c r="D149" s="75"/>
      <c r="E149" s="75"/>
      <c r="F149" s="80"/>
      <c r="G149" s="80"/>
      <c r="H149" s="80"/>
      <c r="I149" s="75"/>
      <c r="J149" s="75"/>
      <c r="K149" s="75"/>
      <c r="L149" s="76"/>
      <c r="M149" s="76"/>
      <c r="N149" s="77"/>
      <c r="O149" s="77"/>
      <c r="P149" s="77"/>
      <c r="Q149" s="77"/>
      <c r="R149" s="77"/>
      <c r="S149" s="78"/>
    </row>
    <row r="150" spans="1:19" ht="12.75" hidden="1" customHeight="1" x14ac:dyDescent="0.2">
      <c r="A150" s="75"/>
      <c r="B150" s="79"/>
      <c r="C150" s="75"/>
      <c r="D150" s="75"/>
      <c r="E150" s="75"/>
      <c r="F150" s="80"/>
      <c r="G150" s="80"/>
      <c r="H150" s="80"/>
      <c r="I150" s="75"/>
      <c r="J150" s="75"/>
      <c r="K150" s="75"/>
      <c r="L150" s="76"/>
      <c r="M150" s="76"/>
      <c r="N150" s="77"/>
      <c r="O150" s="77"/>
      <c r="P150" s="77"/>
      <c r="Q150" s="77"/>
      <c r="R150" s="77"/>
      <c r="S150" s="78"/>
    </row>
    <row r="151" spans="1:19" ht="63" customHeight="1" x14ac:dyDescent="0.2">
      <c r="A151" s="75"/>
      <c r="B151" s="79"/>
      <c r="C151" s="75"/>
      <c r="D151" s="75"/>
      <c r="E151" s="75"/>
      <c r="F151" s="80"/>
      <c r="G151" s="80"/>
      <c r="H151" s="80"/>
      <c r="I151" s="75"/>
      <c r="J151" s="75"/>
      <c r="K151" s="75"/>
      <c r="L151" s="76"/>
      <c r="M151" s="76"/>
      <c r="N151" s="77"/>
      <c r="O151" s="77"/>
      <c r="P151" s="77"/>
      <c r="Q151" s="77"/>
      <c r="R151" s="77"/>
      <c r="S151" s="78"/>
    </row>
    <row r="152" spans="1:19" x14ac:dyDescent="0.2">
      <c r="A152" s="75" t="s">
        <v>133</v>
      </c>
      <c r="B152" s="79">
        <v>10700</v>
      </c>
      <c r="C152" s="79" t="s">
        <v>21</v>
      </c>
      <c r="D152" s="79" t="s">
        <v>21</v>
      </c>
      <c r="E152" s="79" t="s">
        <v>21</v>
      </c>
      <c r="F152" s="79" t="s">
        <v>21</v>
      </c>
      <c r="G152" s="79" t="s">
        <v>21</v>
      </c>
      <c r="H152" s="79" t="s">
        <v>21</v>
      </c>
      <c r="I152" s="79" t="s">
        <v>21</v>
      </c>
      <c r="J152" s="79" t="s">
        <v>21</v>
      </c>
      <c r="K152" s="79" t="s">
        <v>21</v>
      </c>
      <c r="L152" s="79" t="s">
        <v>21</v>
      </c>
      <c r="M152" s="79" t="s">
        <v>21</v>
      </c>
      <c r="N152" s="77">
        <f t="shared" ref="N152:S152" si="13">N19+N41+N60+N87+N120</f>
        <v>38068.5</v>
      </c>
      <c r="O152" s="77">
        <f t="shared" si="13"/>
        <v>37251.699999999997</v>
      </c>
      <c r="P152" s="77">
        <f t="shared" si="13"/>
        <v>72826.7</v>
      </c>
      <c r="Q152" s="77">
        <f t="shared" si="13"/>
        <v>24339.9</v>
      </c>
      <c r="R152" s="77">
        <f t="shared" si="13"/>
        <v>24596.2</v>
      </c>
      <c r="S152" s="78">
        <f t="shared" si="13"/>
        <v>24932.2</v>
      </c>
    </row>
    <row r="153" spans="1:19" x14ac:dyDescent="0.2">
      <c r="A153" s="75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7"/>
      <c r="O153" s="77"/>
      <c r="P153" s="77"/>
      <c r="Q153" s="77"/>
      <c r="R153" s="77"/>
      <c r="S153" s="78"/>
    </row>
    <row r="154" spans="1:1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4"/>
      <c r="O154" s="4"/>
      <c r="P154" s="4"/>
      <c r="Q154" s="4"/>
      <c r="R154" s="4"/>
      <c r="S154" s="3"/>
    </row>
    <row r="155" spans="1:1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4"/>
      <c r="O155" s="4"/>
      <c r="P155" s="4"/>
      <c r="Q155" s="4"/>
      <c r="R155" s="4"/>
      <c r="S155" s="3"/>
    </row>
    <row r="156" spans="1:19" x14ac:dyDescent="0.2">
      <c r="A156" s="28" t="s">
        <v>134</v>
      </c>
      <c r="B156" s="73" t="s">
        <v>135</v>
      </c>
      <c r="C156" s="73"/>
      <c r="D156" s="73"/>
      <c r="E156" s="73"/>
      <c r="F156" s="73"/>
      <c r="G156" s="73"/>
      <c r="H156" s="73"/>
      <c r="I156" s="28"/>
      <c r="J156" s="73"/>
      <c r="K156" s="73"/>
      <c r="L156" s="73"/>
      <c r="M156" s="73"/>
      <c r="N156" s="35"/>
      <c r="O156" s="73" t="s">
        <v>136</v>
      </c>
      <c r="P156" s="73"/>
      <c r="Q156" s="73"/>
      <c r="R156" s="73"/>
      <c r="S156" s="73"/>
    </row>
    <row r="157" spans="1:19" x14ac:dyDescent="0.2">
      <c r="A157" s="29"/>
      <c r="B157" s="68" t="s">
        <v>137</v>
      </c>
      <c r="C157" s="68"/>
      <c r="D157" s="68"/>
      <c r="E157" s="68"/>
      <c r="F157" s="68"/>
      <c r="G157" s="68"/>
      <c r="H157" s="68"/>
      <c r="I157" s="42"/>
      <c r="J157" s="69" t="s">
        <v>138</v>
      </c>
      <c r="K157" s="69"/>
      <c r="L157" s="69"/>
      <c r="M157" s="69"/>
      <c r="N157" s="32"/>
      <c r="O157" s="69" t="s">
        <v>139</v>
      </c>
      <c r="P157" s="69"/>
      <c r="Q157" s="69"/>
      <c r="R157" s="69"/>
      <c r="S157" s="69"/>
    </row>
    <row r="158" spans="1:19" x14ac:dyDescent="0.2">
      <c r="A158" s="30"/>
      <c r="B158" s="3"/>
      <c r="C158" s="3"/>
      <c r="D158" s="3"/>
      <c r="E158" s="3"/>
      <c r="F158" s="3"/>
      <c r="G158" s="3"/>
      <c r="H158" s="3"/>
      <c r="I158" s="3"/>
      <c r="J158" s="31"/>
      <c r="K158" s="31"/>
      <c r="L158" s="31"/>
      <c r="M158" s="31"/>
      <c r="N158" s="4"/>
      <c r="O158" s="4"/>
      <c r="P158" s="4"/>
      <c r="Q158" s="4"/>
      <c r="R158" s="4"/>
      <c r="S158" s="3"/>
    </row>
    <row r="159" spans="1:19" x14ac:dyDescent="0.2">
      <c r="A159" s="28" t="s">
        <v>140</v>
      </c>
      <c r="B159" s="72" t="s">
        <v>141</v>
      </c>
      <c r="C159" s="72"/>
      <c r="D159" s="72"/>
      <c r="E159" s="72"/>
      <c r="F159" s="72"/>
      <c r="G159" s="72"/>
      <c r="H159" s="72"/>
      <c r="I159" s="28"/>
      <c r="J159" s="73"/>
      <c r="K159" s="73"/>
      <c r="L159" s="73"/>
      <c r="M159" s="73"/>
      <c r="N159" s="35"/>
      <c r="O159" s="73" t="s">
        <v>142</v>
      </c>
      <c r="P159" s="73"/>
      <c r="Q159" s="73"/>
      <c r="R159" s="73"/>
      <c r="S159" s="73"/>
    </row>
    <row r="160" spans="1:19" x14ac:dyDescent="0.2">
      <c r="A160" s="29"/>
      <c r="B160" s="68" t="s">
        <v>137</v>
      </c>
      <c r="C160" s="68"/>
      <c r="D160" s="68"/>
      <c r="E160" s="68"/>
      <c r="F160" s="68"/>
      <c r="G160" s="68"/>
      <c r="H160" s="68"/>
      <c r="I160" s="42"/>
      <c r="J160" s="69" t="s">
        <v>138</v>
      </c>
      <c r="K160" s="69"/>
      <c r="L160" s="69"/>
      <c r="M160" s="69"/>
      <c r="N160" s="32"/>
      <c r="O160" s="69" t="s">
        <v>139</v>
      </c>
      <c r="P160" s="69"/>
      <c r="Q160" s="69"/>
      <c r="R160" s="69"/>
      <c r="S160" s="69"/>
    </row>
    <row r="161" spans="1:19" x14ac:dyDescent="0.2">
      <c r="A161" s="29" t="s">
        <v>143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32"/>
      <c r="O161" s="32"/>
      <c r="P161" s="32"/>
      <c r="Q161" s="32"/>
      <c r="R161" s="32"/>
      <c r="S161" s="42"/>
    </row>
    <row r="162" spans="1:19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</row>
    <row r="163" spans="1:19" s="2" customFormat="1" x14ac:dyDescent="0.2">
      <c r="A163" s="71" t="s">
        <v>186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</row>
    <row r="164" spans="1:19" x14ac:dyDescent="0.2">
      <c r="A164" s="4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4"/>
      <c r="O164" s="4"/>
      <c r="P164" s="4"/>
      <c r="Q164" s="4"/>
      <c r="R164" s="4"/>
      <c r="S164" s="3"/>
    </row>
    <row r="165" spans="1:1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6"/>
      <c r="O165" s="26"/>
      <c r="S165" s="1"/>
    </row>
    <row r="166" spans="1:1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P166" s="26"/>
      <c r="S166" s="1"/>
    </row>
    <row r="167" spans="1:19" x14ac:dyDescent="0.2">
      <c r="P167" s="26"/>
    </row>
    <row r="168" spans="1:19" x14ac:dyDescent="0.2">
      <c r="P168" s="26"/>
    </row>
    <row r="172" spans="1:19" x14ac:dyDescent="0.2">
      <c r="P172" s="26"/>
    </row>
  </sheetData>
  <mergeCells count="374">
    <mergeCell ref="L2:S3"/>
    <mergeCell ref="A5:S5"/>
    <mergeCell ref="A6:S6"/>
    <mergeCell ref="A7:S7"/>
    <mergeCell ref="R8:S8"/>
    <mergeCell ref="A9:A11"/>
    <mergeCell ref="B9:B11"/>
    <mergeCell ref="C9:K9"/>
    <mergeCell ref="L9:M10"/>
    <mergeCell ref="N9:S9"/>
    <mergeCell ref="R10:S10"/>
    <mergeCell ref="C10:E10"/>
    <mergeCell ref="F10:H10"/>
    <mergeCell ref="I10:K10"/>
    <mergeCell ref="N10:O10"/>
    <mergeCell ref="P10:P11"/>
    <mergeCell ref="Q10:Q11"/>
    <mergeCell ref="R19:R26"/>
    <mergeCell ref="G19:G26"/>
    <mergeCell ref="A13:A18"/>
    <mergeCell ref="B13:B18"/>
    <mergeCell ref="C13:C18"/>
    <mergeCell ref="D13:D18"/>
    <mergeCell ref="E13:E18"/>
    <mergeCell ref="F13:F18"/>
    <mergeCell ref="G13:G18"/>
    <mergeCell ref="H13:H18"/>
    <mergeCell ref="I13:I18"/>
    <mergeCell ref="B28:B30"/>
    <mergeCell ref="A28:A30"/>
    <mergeCell ref="P13:P18"/>
    <mergeCell ref="Q13:Q18"/>
    <mergeCell ref="R13:R18"/>
    <mergeCell ref="S13:S18"/>
    <mergeCell ref="A19:A26"/>
    <mergeCell ref="B19:B26"/>
    <mergeCell ref="C19:C26"/>
    <mergeCell ref="D19:D26"/>
    <mergeCell ref="E19:E26"/>
    <mergeCell ref="F19:F26"/>
    <mergeCell ref="J13:J18"/>
    <mergeCell ref="K13:K18"/>
    <mergeCell ref="L13:L18"/>
    <mergeCell ref="M13:M18"/>
    <mergeCell ref="N13:N18"/>
    <mergeCell ref="O13:O18"/>
    <mergeCell ref="S19:S26"/>
    <mergeCell ref="M19:M26"/>
    <mergeCell ref="N19:N26"/>
    <mergeCell ref="O19:O26"/>
    <mergeCell ref="P19:P26"/>
    <mergeCell ref="Q19:Q26"/>
    <mergeCell ref="I41:I50"/>
    <mergeCell ref="H19:H26"/>
    <mergeCell ref="I19:I26"/>
    <mergeCell ref="J19:J26"/>
    <mergeCell ref="K19:K26"/>
    <mergeCell ref="L19:L26"/>
    <mergeCell ref="A32:A33"/>
    <mergeCell ref="B32:B33"/>
    <mergeCell ref="C32:C33"/>
    <mergeCell ref="D32:D33"/>
    <mergeCell ref="E32:E33"/>
    <mergeCell ref="F32:F33"/>
    <mergeCell ref="G32:G33"/>
    <mergeCell ref="I32:I33"/>
    <mergeCell ref="K32:K33"/>
    <mergeCell ref="I28:I30"/>
    <mergeCell ref="J28:J30"/>
    <mergeCell ref="K28:K30"/>
    <mergeCell ref="H28:H30"/>
    <mergeCell ref="G28:G30"/>
    <mergeCell ref="F28:F30"/>
    <mergeCell ref="E28:E30"/>
    <mergeCell ref="D28:D30"/>
    <mergeCell ref="C28:C30"/>
    <mergeCell ref="P41:P50"/>
    <mergeCell ref="Q41:Q50"/>
    <mergeCell ref="R41:R50"/>
    <mergeCell ref="S41:S50"/>
    <mergeCell ref="A51:A52"/>
    <mergeCell ref="B51:B52"/>
    <mergeCell ref="C51:C52"/>
    <mergeCell ref="D51:D52"/>
    <mergeCell ref="E51:E52"/>
    <mergeCell ref="F51:F52"/>
    <mergeCell ref="J41:J50"/>
    <mergeCell ref="K41:K50"/>
    <mergeCell ref="L41:L50"/>
    <mergeCell ref="M41:M50"/>
    <mergeCell ref="N41:N50"/>
    <mergeCell ref="O41:O50"/>
    <mergeCell ref="A41:A50"/>
    <mergeCell ref="B41:B50"/>
    <mergeCell ref="C41:C50"/>
    <mergeCell ref="D41:D50"/>
    <mergeCell ref="E41:E50"/>
    <mergeCell ref="F41:F50"/>
    <mergeCell ref="G41:G50"/>
    <mergeCell ref="H41:H50"/>
    <mergeCell ref="A58:A59"/>
    <mergeCell ref="B58:B59"/>
    <mergeCell ref="C58:C59"/>
    <mergeCell ref="D58:D59"/>
    <mergeCell ref="E58:E59"/>
    <mergeCell ref="F58:F59"/>
    <mergeCell ref="G58:G59"/>
    <mergeCell ref="G51:G52"/>
    <mergeCell ref="H51:H52"/>
    <mergeCell ref="A53:A54"/>
    <mergeCell ref="B53:B54"/>
    <mergeCell ref="C53:C54"/>
    <mergeCell ref="D53:D54"/>
    <mergeCell ref="E53:E54"/>
    <mergeCell ref="F53:F54"/>
    <mergeCell ref="G53:G54"/>
    <mergeCell ref="H53:H54"/>
    <mergeCell ref="S58:S59"/>
    <mergeCell ref="H58:H59"/>
    <mergeCell ref="I58:I59"/>
    <mergeCell ref="J58:J59"/>
    <mergeCell ref="K58:K59"/>
    <mergeCell ref="L58:L59"/>
    <mergeCell ref="M58:M59"/>
    <mergeCell ref="I53:I54"/>
    <mergeCell ref="J53:J54"/>
    <mergeCell ref="K53:K54"/>
    <mergeCell ref="C60:C70"/>
    <mergeCell ref="D60:D70"/>
    <mergeCell ref="E60:E70"/>
    <mergeCell ref="F60:F70"/>
    <mergeCell ref="N58:N59"/>
    <mergeCell ref="O58:O59"/>
    <mergeCell ref="P58:P59"/>
    <mergeCell ref="Q58:Q59"/>
    <mergeCell ref="R58:R59"/>
    <mergeCell ref="S60:S70"/>
    <mergeCell ref="A71:A76"/>
    <mergeCell ref="B71:B76"/>
    <mergeCell ref="C71:C76"/>
    <mergeCell ref="D71:D76"/>
    <mergeCell ref="E71:E76"/>
    <mergeCell ref="F71:F76"/>
    <mergeCell ref="G71:G76"/>
    <mergeCell ref="H71:H76"/>
    <mergeCell ref="I71:I76"/>
    <mergeCell ref="M60:M70"/>
    <mergeCell ref="N60:N70"/>
    <mergeCell ref="O60:O70"/>
    <mergeCell ref="P60:P70"/>
    <mergeCell ref="Q60:Q70"/>
    <mergeCell ref="R60:R70"/>
    <mergeCell ref="G60:G70"/>
    <mergeCell ref="H60:H70"/>
    <mergeCell ref="I60:I70"/>
    <mergeCell ref="J60:J70"/>
    <mergeCell ref="K60:K70"/>
    <mergeCell ref="L60:L70"/>
    <mergeCell ref="A60:A70"/>
    <mergeCell ref="B60:B70"/>
    <mergeCell ref="P71:P76"/>
    <mergeCell ref="Q71:Q76"/>
    <mergeCell ref="R71:R76"/>
    <mergeCell ref="S71:S76"/>
    <mergeCell ref="A77:A86"/>
    <mergeCell ref="B77:B86"/>
    <mergeCell ref="C77:C86"/>
    <mergeCell ref="D77:D86"/>
    <mergeCell ref="E77:E86"/>
    <mergeCell ref="F77:F86"/>
    <mergeCell ref="J71:J76"/>
    <mergeCell ref="K71:K76"/>
    <mergeCell ref="L71:L76"/>
    <mergeCell ref="M71:M76"/>
    <mergeCell ref="N71:N76"/>
    <mergeCell ref="O71:O76"/>
    <mergeCell ref="S77:S86"/>
    <mergeCell ref="M77:M86"/>
    <mergeCell ref="N77:N86"/>
    <mergeCell ref="O77:O86"/>
    <mergeCell ref="P77:P86"/>
    <mergeCell ref="Q77:Q86"/>
    <mergeCell ref="R77:R86"/>
    <mergeCell ref="G77:G86"/>
    <mergeCell ref="H77:H86"/>
    <mergeCell ref="I77:I86"/>
    <mergeCell ref="J77:J86"/>
    <mergeCell ref="K77:K86"/>
    <mergeCell ref="L77:L86"/>
    <mergeCell ref="P87:P100"/>
    <mergeCell ref="Q87:Q100"/>
    <mergeCell ref="R87:R100"/>
    <mergeCell ref="S87:S100"/>
    <mergeCell ref="M87:M100"/>
    <mergeCell ref="N87:N100"/>
    <mergeCell ref="O87:O100"/>
    <mergeCell ref="H87:H100"/>
    <mergeCell ref="I87:I100"/>
    <mergeCell ref="A101:A104"/>
    <mergeCell ref="B101:B104"/>
    <mergeCell ref="C101:C104"/>
    <mergeCell ref="D101:D104"/>
    <mergeCell ref="E101:E104"/>
    <mergeCell ref="F101:F104"/>
    <mergeCell ref="J87:J100"/>
    <mergeCell ref="K87:K100"/>
    <mergeCell ref="L87:L100"/>
    <mergeCell ref="A87:A100"/>
    <mergeCell ref="B87:B100"/>
    <mergeCell ref="C87:C100"/>
    <mergeCell ref="D87:D100"/>
    <mergeCell ref="E87:E100"/>
    <mergeCell ref="F87:F100"/>
    <mergeCell ref="G87:G100"/>
    <mergeCell ref="S101:S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I108"/>
    <mergeCell ref="M101:M104"/>
    <mergeCell ref="N101:N104"/>
    <mergeCell ref="O101:O104"/>
    <mergeCell ref="P101:P104"/>
    <mergeCell ref="Q101:Q104"/>
    <mergeCell ref="R101:R104"/>
    <mergeCell ref="G101:G104"/>
    <mergeCell ref="H101:H104"/>
    <mergeCell ref="I101:I104"/>
    <mergeCell ref="J101:J104"/>
    <mergeCell ref="K101:K104"/>
    <mergeCell ref="L101:L104"/>
    <mergeCell ref="P105:P108"/>
    <mergeCell ref="Q105:Q108"/>
    <mergeCell ref="R105:R108"/>
    <mergeCell ref="S105:S108"/>
    <mergeCell ref="A109:A118"/>
    <mergeCell ref="B109:B118"/>
    <mergeCell ref="C109:C118"/>
    <mergeCell ref="D109:D118"/>
    <mergeCell ref="E109:E118"/>
    <mergeCell ref="F109:F118"/>
    <mergeCell ref="J105:J108"/>
    <mergeCell ref="K105:K108"/>
    <mergeCell ref="L105:L108"/>
    <mergeCell ref="M105:M108"/>
    <mergeCell ref="N105:N108"/>
    <mergeCell ref="O105:O108"/>
    <mergeCell ref="S109:S118"/>
    <mergeCell ref="M109:M118"/>
    <mergeCell ref="N109:N118"/>
    <mergeCell ref="O109:O118"/>
    <mergeCell ref="P109:P118"/>
    <mergeCell ref="Q109:Q118"/>
    <mergeCell ref="R109:R118"/>
    <mergeCell ref="G109:G118"/>
    <mergeCell ref="H109:H118"/>
    <mergeCell ref="I109:I118"/>
    <mergeCell ref="A120:A129"/>
    <mergeCell ref="B120:B129"/>
    <mergeCell ref="C120:C129"/>
    <mergeCell ref="D120:D129"/>
    <mergeCell ref="E120:E129"/>
    <mergeCell ref="F120:F129"/>
    <mergeCell ref="G120:G129"/>
    <mergeCell ref="H120:H129"/>
    <mergeCell ref="I120:I129"/>
    <mergeCell ref="J109:J118"/>
    <mergeCell ref="K109:K118"/>
    <mergeCell ref="L109:L118"/>
    <mergeCell ref="P120:P129"/>
    <mergeCell ref="Q120:Q129"/>
    <mergeCell ref="R120:R129"/>
    <mergeCell ref="S120:S129"/>
    <mergeCell ref="A130:A133"/>
    <mergeCell ref="B130:B133"/>
    <mergeCell ref="C130:C133"/>
    <mergeCell ref="D130:D133"/>
    <mergeCell ref="E130:E133"/>
    <mergeCell ref="F130:F133"/>
    <mergeCell ref="J120:J129"/>
    <mergeCell ref="K120:K129"/>
    <mergeCell ref="L120:L129"/>
    <mergeCell ref="M120:M129"/>
    <mergeCell ref="N120:N129"/>
    <mergeCell ref="O120:O129"/>
    <mergeCell ref="S130:S132"/>
    <mergeCell ref="M130:M133"/>
    <mergeCell ref="N130:N132"/>
    <mergeCell ref="O130:O132"/>
    <mergeCell ref="P130:P132"/>
    <mergeCell ref="A134:A136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Q130:Q132"/>
    <mergeCell ref="R130:R132"/>
    <mergeCell ref="G130:G133"/>
    <mergeCell ref="H130:H133"/>
    <mergeCell ref="I130:I133"/>
    <mergeCell ref="J130:J133"/>
    <mergeCell ref="K130:K133"/>
    <mergeCell ref="L130:L133"/>
    <mergeCell ref="P134:P136"/>
    <mergeCell ref="Q134:Q136"/>
    <mergeCell ref="R134:R136"/>
    <mergeCell ref="S134:S136"/>
    <mergeCell ref="A137:A151"/>
    <mergeCell ref="B137:B151"/>
    <mergeCell ref="C137:C151"/>
    <mergeCell ref="D137:D151"/>
    <mergeCell ref="E137:E151"/>
    <mergeCell ref="F137:F151"/>
    <mergeCell ref="J134:J136"/>
    <mergeCell ref="K134:K136"/>
    <mergeCell ref="L134:L136"/>
    <mergeCell ref="M134:M136"/>
    <mergeCell ref="N134:N136"/>
    <mergeCell ref="O134:O136"/>
    <mergeCell ref="S137:S151"/>
    <mergeCell ref="M137:M151"/>
    <mergeCell ref="N137:N151"/>
    <mergeCell ref="O137:O151"/>
    <mergeCell ref="P137:P151"/>
    <mergeCell ref="Q137:Q151"/>
    <mergeCell ref="R137:R151"/>
    <mergeCell ref="G137:G151"/>
    <mergeCell ref="H137:H151"/>
    <mergeCell ref="I137:I151"/>
    <mergeCell ref="J137:J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K137:K151"/>
    <mergeCell ref="L137:L151"/>
    <mergeCell ref="P152:P153"/>
    <mergeCell ref="Q152:Q153"/>
    <mergeCell ref="R152:R153"/>
    <mergeCell ref="S152:S153"/>
    <mergeCell ref="B156:H156"/>
    <mergeCell ref="J156:M156"/>
    <mergeCell ref="O156:S156"/>
    <mergeCell ref="J152:J153"/>
    <mergeCell ref="K152:K153"/>
    <mergeCell ref="L152:L153"/>
    <mergeCell ref="M152:M153"/>
    <mergeCell ref="N152:N153"/>
    <mergeCell ref="O152:O153"/>
    <mergeCell ref="B160:H160"/>
    <mergeCell ref="J160:M160"/>
    <mergeCell ref="O160:S160"/>
    <mergeCell ref="A162:S162"/>
    <mergeCell ref="A163:S163"/>
    <mergeCell ref="B157:H157"/>
    <mergeCell ref="J157:M157"/>
    <mergeCell ref="O157:S157"/>
    <mergeCell ref="B159:H159"/>
    <mergeCell ref="J159:M159"/>
    <mergeCell ref="O159:S159"/>
  </mergeCells>
  <pageMargins left="0" right="0" top="0.78740157480314965" bottom="0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User</cp:lastModifiedBy>
  <cp:lastPrinted>2019-11-09T08:47:26Z</cp:lastPrinted>
  <dcterms:created xsi:type="dcterms:W3CDTF">2019-02-07T04:11:28Z</dcterms:created>
  <dcterms:modified xsi:type="dcterms:W3CDTF">2019-11-10T09:28:07Z</dcterms:modified>
</cp:coreProperties>
</file>