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1.10.2022" sheetId="5" r:id="rId1"/>
  </sheets>
  <calcPr calcId="152511"/>
</workbook>
</file>

<file path=xl/calcChain.xml><?xml version="1.0" encoding="utf-8"?>
<calcChain xmlns="http://schemas.openxmlformats.org/spreadsheetml/2006/main">
  <c r="Q44" i="5" l="1"/>
  <c r="R44" i="5"/>
  <c r="S44" i="5"/>
  <c r="P21" i="5"/>
  <c r="P30" i="5"/>
  <c r="S52" i="5" l="1"/>
  <c r="S51" i="5" s="1"/>
  <c r="R52" i="5"/>
  <c r="R51" i="5" s="1"/>
  <c r="Q52" i="5"/>
  <c r="Q51" i="5" s="1"/>
  <c r="P53" i="5"/>
  <c r="P52" i="5" s="1"/>
  <c r="P51" i="5" s="1"/>
  <c r="O53" i="5"/>
  <c r="N53" i="5"/>
  <c r="N52" i="5" s="1"/>
  <c r="N51" i="5" s="1"/>
  <c r="O52" i="5"/>
  <c r="O51" i="5" s="1"/>
  <c r="S49" i="5"/>
  <c r="S47" i="5" s="1"/>
  <c r="S46" i="5" s="1"/>
  <c r="R49" i="5"/>
  <c r="Q49" i="5"/>
  <c r="P49" i="5"/>
  <c r="O49" i="5"/>
  <c r="O47" i="5" s="1"/>
  <c r="O46" i="5" s="1"/>
  <c r="N49" i="5"/>
  <c r="R47" i="5"/>
  <c r="Q47" i="5"/>
  <c r="Q46" i="5" s="1"/>
  <c r="P47" i="5"/>
  <c r="P46" i="5" s="1"/>
  <c r="N47" i="5"/>
  <c r="N46" i="5" s="1"/>
  <c r="R46" i="5"/>
  <c r="P44" i="5"/>
  <c r="O44" i="5"/>
  <c r="N44" i="5"/>
  <c r="S42" i="5"/>
  <c r="S41" i="5" s="1"/>
  <c r="R42" i="5"/>
  <c r="R41" i="5" s="1"/>
  <c r="Q42" i="5"/>
  <c r="Q41" i="5" s="1"/>
  <c r="P42" i="5"/>
  <c r="O42" i="5"/>
  <c r="O41" i="5" s="1"/>
  <c r="N42" i="5"/>
  <c r="P41" i="5"/>
  <c r="N41" i="5"/>
  <c r="S30" i="5"/>
  <c r="R30" i="5"/>
  <c r="Q30" i="5"/>
  <c r="O30" i="5"/>
  <c r="N30" i="5"/>
  <c r="S21" i="5"/>
  <c r="R21" i="5"/>
  <c r="Q21" i="5"/>
  <c r="O21" i="5"/>
  <c r="O14" i="5" s="1"/>
  <c r="N21" i="5"/>
  <c r="S15" i="5"/>
  <c r="R15" i="5"/>
  <c r="Q15" i="5"/>
  <c r="P15" i="5"/>
  <c r="O15" i="5"/>
  <c r="N15" i="5"/>
  <c r="S14" i="5" l="1"/>
  <c r="S13" i="5" s="1"/>
  <c r="R14" i="5"/>
  <c r="R55" i="5" s="1"/>
  <c r="Q14" i="5"/>
  <c r="Q55" i="5" s="1"/>
  <c r="N14" i="5"/>
  <c r="N13" i="5" s="1"/>
  <c r="O13" i="5"/>
  <c r="P14" i="5"/>
  <c r="O55" i="5"/>
  <c r="S55" i="5" l="1"/>
  <c r="Q13" i="5"/>
  <c r="P55" i="5"/>
  <c r="P13" i="5"/>
  <c r="R13" i="5"/>
  <c r="N55" i="5"/>
</calcChain>
</file>

<file path=xl/sharedStrings.xml><?xml version="1.0" encoding="utf-8"?>
<sst xmlns="http://schemas.openxmlformats.org/spreadsheetml/2006/main" count="457" uniqueCount="201">
  <si>
    <t>«Приложение к Порядку формирования и ведения реестра расходных обязательств муниципального образования «Чажемтовское сельское поселение»</t>
  </si>
  <si>
    <t>Администрация Чажемтовского сельского поселения</t>
  </si>
  <si>
    <t>(наименование главного распорядителя, получателя средств бюджета)</t>
  </si>
  <si>
    <t>тыс. руб.</t>
  </si>
  <si>
    <t>Наименование полномочия, расходного обязательства</t>
  </si>
  <si>
    <t>Код строки</t>
  </si>
  <si>
    <t>Правовое основание финансового обеспечения и расходования средств (нормативные правовые акты, договоры, соглашения)</t>
  </si>
  <si>
    <t>Код расхода по БК</t>
  </si>
  <si>
    <t>Объем средств на исполнение расходного обязательства</t>
  </si>
  <si>
    <t>Российской Федерации</t>
  </si>
  <si>
    <t>субъекта Российской Федерации</t>
  </si>
  <si>
    <t>муниципального образования</t>
  </si>
  <si>
    <t>плановый период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</si>
  <si>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</si>
  <si>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</si>
  <si>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</si>
  <si>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раздел</t>
  </si>
  <si>
    <t>подраздел</t>
  </si>
  <si>
    <t>утвержденные бюджетные назначения</t>
  </si>
  <si>
    <t>по факту исполнения</t>
  </si>
  <si>
    <t>5.Расходные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</si>
  <si>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</si>
  <si>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</si>
  <si>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5.1.1.по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</si>
  <si>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5.1.1.3  владение, пользование и распоряжение имуществом, находящимся в муниципальной собственности сельского поселения</t>
  </si>
  <si>
    <t>Федеральный Закон от 06.10.2003 131-ФЗ "Об общих принципах организации местного самоуправления"</t>
  </si>
  <si>
    <t>Гл. 3,               ст. 14 п.           1 п.п. 3</t>
  </si>
  <si>
    <t>06.10.2003, не установлен</t>
  </si>
  <si>
    <t xml:space="preserve">1.п. 1-2
2. п 2
3. п. 2                                 </t>
  </si>
  <si>
    <t>01</t>
  </si>
  <si>
    <t>13</t>
  </si>
  <si>
    <t>5.1.1.5 создание условий для обеспечения жителей сельского поселения услугами связи, общественного питания, торговли и бытового обслуживания</t>
  </si>
  <si>
    <t>Гл.3, ст. 14.п. 1 п.п. 20</t>
  </si>
  <si>
    <t>1. п 2 
2. п. 2</t>
  </si>
  <si>
    <t>04</t>
  </si>
  <si>
    <t>05</t>
  </si>
  <si>
    <t>5.1.1.7. обеспечение условий для развития на территории сельского поселения физической культуры, школьного спорта и массового спорта</t>
  </si>
  <si>
    <t>Гл. 3,            ст. 14.п. 1 п.п. 14</t>
  </si>
  <si>
    <t>Закон Томской области от 13.12.2006 N 314-ОЗ "О предоставлении субсидий местным бюджетам на обеспечение условий для развития физической культуры и массового спорта"</t>
  </si>
  <si>
    <t>ст. 1</t>
  </si>
  <si>
    <t>07.01.2007, не установлен</t>
  </si>
  <si>
    <t>1. п. 2
2. п. 1-2
3. п. 2</t>
  </si>
  <si>
    <t>11</t>
  </si>
  <si>
    <t>02</t>
  </si>
  <si>
    <t>5.1.1.11. 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 дворовых территорий многоквартирных домов, проездов к дворовым территориям многоквартирных домов населенных пунктов)</t>
  </si>
  <si>
    <t>Гл. 3,           ст. 14 п. 1 п.п. 19</t>
  </si>
  <si>
    <t xml:space="preserve">1. п. 1-6
2. п. 2
</t>
  </si>
  <si>
    <t>03</t>
  </si>
  <si>
    <t>5.1.2. .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</si>
  <si>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5.1.2.1. 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</si>
  <si>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Гл. 3, ст. 14     п. 1 п.п. 4</t>
  </si>
  <si>
    <t xml:space="preserve">1. п. 1
2. п. 2 
3. п. 2
4. п. 2 
5. п. 1                                               </t>
  </si>
  <si>
    <t>5.1.2.3. 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</si>
  <si>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ст.14 п.1 пп.5</t>
  </si>
  <si>
    <t>Постановление Администрации Томской области от 13 мая 2010 г. № 94 а "О Порядке предоставления из областного бюджета муниципальных образований Томской области и их расходования"</t>
  </si>
  <si>
    <t>п.2 п п 3, п. 17</t>
  </si>
  <si>
    <t>13.05.2010, не установлен</t>
  </si>
  <si>
    <t>1.п. 1-6
2. п. 2
3. п. 2
4. п. 2</t>
  </si>
  <si>
    <t>09</t>
  </si>
  <si>
    <t>5.1.2.4. 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</si>
  <si>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ст.14 п.1. пп.6</t>
  </si>
  <si>
    <t>1.п. 1-3
2. п.2
3. п. 2
4. п. 2
5. п. 1
6. п. 2</t>
  </si>
  <si>
    <t>10</t>
  </si>
  <si>
    <t>5.1.2.12. участие в предупреждении и ликвидации последствий чрезвычайных ситуаций в границах сельского поселения</t>
  </si>
  <si>
    <t>Гл. 1,  ст. 14 п. 1 п.п. 8</t>
  </si>
  <si>
    <t>Постановление от 05.04.2021 №56 "О порядке расходования средств иных межбюджетных трасфертов на приобретение плугов для опашки территории вокруг населения пунктов"</t>
  </si>
  <si>
    <t>п. 2</t>
  </si>
  <si>
    <t>05.04.2021 - 31.12.2021</t>
  </si>
  <si>
    <t>5.1.2.19. организация ритуальных услуг и содержание мест захоронения</t>
  </si>
  <si>
    <t>ст.14, п.1, пп.22</t>
  </si>
  <si>
    <t>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</t>
  </si>
  <si>
    <t>п. 1-6</t>
  </si>
  <si>
    <t>28.12.2009, не установлен</t>
  </si>
  <si>
    <t>5.1.2.29. участие в соответствии с Федеральным законом от 24 июля 2007 г. № 221-ФЗ «О государственном кадастре недвижимости» в выполнении комплексных кадастровых работ</t>
  </si>
  <si>
    <t>Федеральный закон от 24.07.2007 №221-ФЗ «О кадастровой деятельности»</t>
  </si>
  <si>
    <t>24.07.2007, не установлен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</si>
  <si>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</si>
  <si>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</si>
  <si>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 xml:space="preserve"> </t>
  </si>
  <si>
    <t>5.2.1. 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</si>
  <si>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 xml:space="preserve">1. Федеральный закон от 02.03.2007 №25-ФЗ "О муниципальной службе в Российской Федерации"                                                       2. Федеральный Закон от 06.10.2003 131-ФЗ "Об общих принципах организации местного самоуправления"                                               </t>
  </si>
  <si>
    <t xml:space="preserve">1. ст. 34             2.   ст. 17 п.1. пп.9                                                    </t>
  </si>
  <si>
    <t>1. 01.06.2007, не установлен        2. 06.10.2003, не установлен        3. 01.01.2002, не установлен</t>
  </si>
  <si>
    <t xml:space="preserve">Закон Томской области от 11 сентября 2007 г. N 198-ОЗ "О муниципальной службе в Томской области"
 Закон Томской области от 14 мая 2005 г. N 78-ОЗ "О гарантиях и компенсациях за счет средств областного бюджета для лиц, проживающих в местностях, приравненных к районам Крайнего Севера" </t>
  </si>
  <si>
    <t>ст.11</t>
  </si>
  <si>
    <t>08.10.2008, не установлен</t>
  </si>
  <si>
    <t>Решение от 28.11.2019 №96  "Об утверждении положения об оплате труда и ежегодных основных оплачиваемых отпусках, ежегодныех дополнительных оплачиваемх отпусках работников органов местного самоуправления Чажемтовского сельского поселения и работников органов Администрации Чажемтовского сельского поселения"</t>
  </si>
  <si>
    <t xml:space="preserve">п. 1-3 </t>
  </si>
  <si>
    <t>01.01.2017, не установлен</t>
  </si>
  <si>
    <t>5.2.2. 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</si>
  <si>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1. ст. 34             2.   ст. 17 п.1. пп.9      </t>
  </si>
  <si>
    <t xml:space="preserve">Закон Томской области от 11 сентября 2007 г. N 198-ОЗ "О муниципальной службе в Томской области"
Закон Томской области от 14 мая 2005 г. N 78-ОЗ "О гарантиях и компенсациях за счет средств областного бюджета для лиц, проживающих в местностях, приравненных к районам Крайнего Севера" </t>
  </si>
  <si>
    <t>5.2.6. принятие устава муниципального образования и внесение в него изменений и дополнений, издание муниципальных правовых актов</t>
  </si>
  <si>
    <t>ст.17, п.1, пп.1</t>
  </si>
  <si>
    <t>1.п. 1-3
2. п. 2
3. п. 2</t>
  </si>
  <si>
    <t>5.2.19. 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</si>
  <si>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Федеральный Закон от 02.03.2007 25-ФЗ "О муниципальной службе в Российской Федерации"</t>
  </si>
  <si>
    <t>гл. 3 ст.17, п.1, пп.8.1</t>
  </si>
  <si>
    <t>02.03.2007, не установлен</t>
  </si>
  <si>
    <t>Закон Томской области от 09 октября 2007 г. № 223- ОЗ "О муниципальных должностях и должностях муниципальной службы в Томской области"</t>
  </si>
  <si>
    <t>1. Решение от 29.03.2013 №32 "Об организации профессиональной подготовке работников органов местного самоуправления"</t>
  </si>
  <si>
    <t>07</t>
  </si>
  <si>
    <t>5.2.21. предоставление гарантий и компенсации расходов, связанных с проездом, проездом и провозом багажа к месту использования отпуска и обратно лицами, заключившими трудовые договоры о работе в организациях,финансируемых из бюджетов муниципальных образований, расположенных в районнах Крайнего Сесера и приравненных к ним местностях - часть 5 статьи 35 Закона Российской Федерации от 19 февраля 1993 года № 4520-1 "О государственных гарантиях и компенсациях для лиц, работающих и проживающих в районнах Крайнего Сесера и приравненных к ним местностях" (Ведомости Съезд народных депутатов Российской Федерации и Верховного Совета Российской Федерации, 1993, № 16, ст.551, Собрание законодательства  Российской Федерации,2004, № 35, ст. 3607; 2014, № 30, ст. 4232, статья 325 Трудового  кодекса  Российской Федерации ("Российская газета", 2001, № 256, "Парламентская газета", 2002, №2-5, "Собрание законодательства  Российской Федерации", 2002, № 1 (ч.1), ст. 3)</t>
  </si>
  <si>
    <t>ст.14, п.1, пп.26</t>
  </si>
  <si>
    <t xml:space="preserve">Закон Томской области от 11 сентября 2007 г. N 198-ОЗ "О муниципальной службе в Томской области" </t>
  </si>
  <si>
    <t>ст. 11, п. 1</t>
  </si>
  <si>
    <t>08.10.2006, не установлен</t>
  </si>
  <si>
    <t>Решение Совета Чажемтовского сельского поселения от 05.11.2014 № 115 "О размере, условиях и порядке предоставления компенсации расходов по оплате стоимости проезда и провоза багажа в пределах РФ к месту использования отпуска и обратно для лиц, работающих в органах местного самоуправления муниципального образования «Чажемтовское сельское поселение», в органах Администрации Чажемтовского сельского поселения и муниципальных учреждениях, финансируемых из бюджета муниципального образования «Чажемтовское сельское поселение», и о размере, условиях и порядке предоставления компенсации расходов по оплате стоимости проезда и провоза багажа в пределах РФ при переезде к новому месту жительства, в другую местность, за пределы Колпашевского района".</t>
  </si>
  <si>
    <t xml:space="preserve">п.1 </t>
  </si>
  <si>
    <t xml:space="preserve"> 05.11.2014 - не установлен</t>
  </si>
  <si>
    <t>5.2.24. формирование и использование резервных фондов администраций муниципальных образований для финансирования непредвиденных расходов</t>
  </si>
  <si>
    <t>ст.17, п.1, пп.9</t>
  </si>
  <si>
    <t>Постановление Главы от 26.06.2008г. № 45 "Об утверждении порядка использования бюджетных ассигнований резервного фонда Администрации Чажемтовского сельского поселения"     (в редакции постановлений от 21.04.2009г. № 36, от 29.12.2012г. № 173, от 14.04.2014г. № 39)</t>
  </si>
  <si>
    <t xml:space="preserve">п.1.2. </t>
  </si>
  <si>
    <t>26.06.2008г.   не установлен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</si>
  <si>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 органами местного самоуправления сельского поселения права на решение вопросов, не отнесенных к вопросам местного значения сельского поселения, всего</t>
  </si>
  <si>
    <t>5.3.1. по переченю, предусмотренному частью 1 статьи 14.1 Федерального закона от 6 октября 2003 г. № 131-ФЗ "Об общих принципах организации местного самоуправленияч в Российской Федерации", всего</t>
  </si>
  <si>
    <t>5.3.1.8. создание условий для развития туризма</t>
  </si>
  <si>
    <t>Гл. 3, ст.17,  п.1, пп.9</t>
  </si>
  <si>
    <t>12</t>
  </si>
  <si>
    <t>5.3.4.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исключённых из их компетенции федеральными законами и законами субъектов Российской Федерации, всего</t>
  </si>
  <si>
    <t>5.3.4.4. осуществление оплаты членских, целевых взносов для участия в различных Ассоциациях, межмуниципальных объединениях и организациях, некоммерческих организациях</t>
  </si>
  <si>
    <t>Закон Томской области от 07.09.2009 N 169-ОЗ "О взаимодействии органов государственной власти Томской области с Ассоциацией "Совет муниципальных образований Томской области"</t>
  </si>
  <si>
    <t>ст. 6,7</t>
  </si>
  <si>
    <t>26.09.2009, не установлен</t>
  </si>
  <si>
    <t>1. п. 2.2.
2. п. 2
3. п. 2</t>
  </si>
  <si>
    <t>5.4.Расходные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</si>
  <si>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5.4.1. за счет субвенций, предоставленных из федерального бюджета или бюджета субъекта Росийской Федерации, всего</t>
  </si>
  <si>
    <t>x</t>
  </si>
  <si>
    <t>5.4.1.3.  на осуществление воинского учета на территориях, на которых отсутствуют структурные подразделения военных комиссариатов</t>
  </si>
  <si>
    <t>Гл. 3, ст. 14     п. 1 п.п. 26</t>
  </si>
  <si>
    <t>Закон ТО от 29.12.2007г. № 308-ОЗ "Об утверждении Методики распределения субвенций из областного фонда компенсаций, предо ставляемых бюджетам поселений Томской  области на осуществление полномочий по первичному воинскому учету на территориях, где отсутствуют военные комиссариаты"</t>
  </si>
  <si>
    <t>ст.1</t>
  </si>
  <si>
    <t>1.п. 1-4
3. п. 2</t>
  </si>
  <si>
    <t>5.4.2. за счет субвенций,предоставленных из бюджета субъекта Российской Федерации, всего</t>
  </si>
  <si>
    <t>5.4.2.28.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</si>
  <si>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Федеральный закон от 21 декабря 1996 г. N 159-ФЗ "О дополнительных гарантиях по социальной поддержке детей-сирот и детей, оставшихся без попечения родителей"</t>
  </si>
  <si>
    <t>ст. 8</t>
  </si>
  <si>
    <t>21.12.1996, не установлен</t>
  </si>
  <si>
    <t xml:space="preserve">Закон Томской области от 11.09.2007 N 188-ОЗ "О наделении органов местного самоуправления государственными полномочиями по обеспечению жилыми помещениями детей-сирот и детей, оставшихся без попечения родителей, а также лиц из их числа, не имеющих закрепленного жилого помещения" </t>
  </si>
  <si>
    <t>ст. 3, 6</t>
  </si>
  <si>
    <t>01.01.2008, вводиться ежегодно ЗТО "Об областном бюджете на очередной финансовый год"</t>
  </si>
  <si>
    <t>1. п. 1
2. п. 1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</si>
  <si>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</si>
  <si>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</si>
  <si>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5.6.2.1.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</si>
  <si>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5.6.2.1.31.создание условий для организации досуга и обеспечения жителей поселения услугами организаций культуры</t>
  </si>
  <si>
    <t>Гл. 3, ст. 14. п. 1 п.п. 12</t>
  </si>
  <si>
    <t>06.10.2003,не установлен</t>
  </si>
  <si>
    <t>1. п. 2
2. п. 2</t>
  </si>
  <si>
    <t>08</t>
  </si>
  <si>
    <t>Итого расходных обязательств муниципальных образований</t>
  </si>
  <si>
    <t xml:space="preserve">Руководитель  </t>
  </si>
  <si>
    <t>(должность)</t>
  </si>
  <si>
    <t>(подпись)</t>
  </si>
  <si>
    <t>(расшифровка подписи)</t>
  </si>
  <si>
    <t xml:space="preserve">Исполнитель </t>
  </si>
  <si>
    <t>Заместитель Главы поселения по финансово-экономической деятельности</t>
  </si>
  <si>
    <t>тел.: 8 (38254) 21294</t>
  </si>
  <si>
    <t>отчетный 2021 г.</t>
  </si>
  <si>
    <t>текущий 2022г.</t>
  </si>
  <si>
    <t>очередной 2023 г.</t>
  </si>
  <si>
    <t>2024 г.</t>
  </si>
  <si>
    <t>2025г.</t>
  </si>
  <si>
    <t>1.Постановление от 05.04.2021 №50 "О порядке расходования средств иного межбюджетного трасферта бюджету муниципального образования "ЧАжемтовское сельское поселение" на развитие иженерной инфраструктур на сельских территориях, 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 (Строительство инженерных сетей и зданий соцкультбыта в новом микрорайоне комплексной застройки "Юбилейный" в с. Чажемто Колпашевского района Томской области. Линейные объекты)</t>
  </si>
  <si>
    <t xml:space="preserve">1. 05.04.2021-31.12.2021. 
</t>
  </si>
  <si>
    <t xml:space="preserve">1. 05.04.2021-31.12.2021     2. 03.02.2022-31.12.2022       </t>
  </si>
  <si>
    <t>21.10.2021-31.12.2021</t>
  </si>
  <si>
    <t>1. 20.02.2021-31.12.2021
2. 21.10.2021 - 31.12.2021
3. 01.01.2022-31.12.2022</t>
  </si>
  <si>
    <t>1.Решение Совета от 24.05.2007 № 109 "О финансировании расходов, связанных с изготовлением документов на имущество, находящееся в муниципальной собственности, а также расходов, связанных с  охраной имущества, находящегося в муниципальной собственности"
2. Постановление от 11.01.2021 №1 "Об установлении расходного обязательства на оплату взносов в Фонд "Региональный фонд капитального ремонта многоквартирных домов Томской области" за счет средств бюджета муниципального образования "Чажемтовское сельское поселение" на 2021 год"
3. Постановление от 10.01.2022 №4 "Об установлении расходного обязательства на оплату взносов в Фонд "Региональный фонд капитального ремонта многоквартирных домов Томской области" за счет средств бюджета муниципального образования "Чажемтовское сельское поселение" на 2022 год"                                                                                                               4. Постановление от 22.03.2021 № 39 "О выделении средств из бюджета муниципального образования "Чажемтовского сельско  го поселение" на оплату административного штрафа".                                                                                                             5. Постановление от 04.06.2021 №85 "О выделении средств из бюджета муниципального образования "Чажемтовского сельское поселение" на оплату исполнительного сбора".                                                                                                                     6. Постановление от 16.03.2021 №88/1 "О выделении средств из бюджета муниципального образования "Чажемтовского сельское поселение" на оплату услуг по ремонту специализированного транспортного средства".                                    7. Постановление от 28.06.2021 № 97 "О выделении средств из бюджета муниципального образования "Чажемтовского сельского поселение" на оплату административного штрафа".                                                                                                               8. Постановление от 05.10.2021 №148 "О выделении средств из бюджета муниципального образования "Чажемтовского сельское поселение" на оплату исполнительного сбора".                                                                                                                9.Постановление от 05.10.2021 №149 "О выделении средств из бюджета муниципального образования "Чажемтовского сельское поселение" на оплату исполнительного сбора".                                                                                                                                 10. Постановление от 21.10.2021 №163 "О выделении средств из бюджета муниципалього образования "Чажемтовское сельское поселение" на оплату за поставленный газ на теплоснабжение и техническое, аварийно-деспетчерское обслуживание и ремонт газапровода административного здания по адресу: с. Чажемто, ул. Ленина, д. 14".                                                                         11. Постановление от 21.01.2022 №16 "О выделении средств из бюджета муниципалього образования "Чажемтовское сельское поселение" на оплату за поставленный газ на теплоснабжение и техническое, аварийно-деспетчерское обслуживание и ремонт газапровода административного здания по адресу: с. Чажемто, ул. Ленина, д. 14".</t>
  </si>
  <si>
    <t>1.24.05.2007, не установлен
2. 11.01.2021-31.12.2021
3. 10.01.2022-31.12.2022      4. 22.03.2021-31.12.2021      5. 04.06.2021-31.12.2021       6. 16.03.2021-31.12.2021       7. 28.06.2021-31.12.2021      8. 05.10.2021-31.12.2021       9. 05.10.2021-31.12.2021     10. 21.10.2021-31.12.2021        11. 01.01.2022 -31.12.2022</t>
  </si>
  <si>
    <t>1.Решение от 05.12.2009г. № 136 "О порядке использования средств бюджета муниципального образования "Чажемтовское сельское поселение" на реализацию мероприятий по освещению улиц, благоустройству и содержанию территорий".                             
2. Постановление от 05.04.2021г. №55 "О порядке расходования средств иных межбюджетных трансфертов бюджетам муниципальных образований Колпашевского района на обустройство мест (площадок) накопления твердых коммунальных отходов".                                                                                                                              3. Постановление от 13.12.2021 №191 "О расходовании средств бюджета муниципального образования "Чажемтовское сельское поселение".</t>
  </si>
  <si>
    <t>1. 01.01.2010 не установлен      2. 05.04.2021-31.12.2021
3. 13.12.2021-31.12.2021</t>
  </si>
  <si>
    <t>1. 11.01.2021-31.12.2021
2. 05.04.2021-31.12.2021
3. 22.04.2021-31.12.2021      4.  27.07.2021-31.12.2021       5. 10.01.2022-31.12.2022      6. 10.09.2021-31.12.2021       7. 10.09.2021-31.12.2021      8. 10.09.2021-31.12.2021      9. 03.12.2021-31.12.2021</t>
  </si>
  <si>
    <t>1.  Постановление от 11.01.2021 №4 "Об использовании средств бюджета муниципального образования "Чажемтовского сельское поселение" на финансирование расходов в 2021 году на содержание и ремонт объектов ЖКХ"
2. Постановление от 05.04.2021 №54 "О порядке расходования иных межбюджетных трансфертов на ремонт сетей водоснабжения"
3. Постановление от 22.04.2021 №65 "О выделении средств из бюджета коммунального образования "Чажемтовского сельское поселение" на оплату услуг по доставке баллонов со сжиженным углеводородным газом (пропан-бутан)                                                                                                                                   4. Постановление от 27.07.2021 №107 О порядке расходования средств иных межбюджетных трансфертов на газоснабжение сжиженным углеводородным газом населенных пунктов.                                                                                                                        5. Постановление от 10.01.2022 №4 "Об использовании средств бюджета муниципального образования "Чажемтовского сельское поселение" на финансирование расходов в 2022 году на содержание и ремонт объектов ЖКХ"                                                                                                                                                                                            6. Постановление от 10.09.2021 №131 О порядке расходования иного межбюджетного трансферта на компенсацию убытков, сверхнормативных расходов и выпадающих доходов теплоснабжающих организаций от эксплуатации муниципальных котельных                                                       7. Постановление от 10.09.2021 №132 О порядке расходования иного межбюджетного трансферта муниципальному образованию "Чажемтовское сельское поселение" на ремонт коммунальных объектов                                     8. Постановление от 10.09.2021 №133 О порядке расходования средств иного межбюджетного трансферта на организацию водоснабжения населенных пунктов Чажемтовского сельского поселения                                                     9. Постановление от 03.12.2021 №186 О порядке расходования средств иных межбюджетных трансфертов из бюджета муниципального образования "Колпашевский район" бюджетам поселений, входящих в состав муниципального образования "Колпашевский район" на компенсацию сверхнормативных расходов и выпадающих доходов ресурсоснабжающих организаций".</t>
  </si>
  <si>
    <t>1.Решение Совета от 23.03.2007г. № 98 "Об утверждении положения об организации работ по содержанию и ремонту автомобильных дорог общего пользования и дорожных сооружений в границах МО"
2. Постановление от 05.04.2021 №57 "О порядке расходования средств иных мжбюджетных трасфертов на капитальный ремонт и (или) ремонт автомобильных дорог общего пользования местного значения                                                                                             3. Постановление от 25.02.2021 №31 О внесении изменений в постановление Администрации Чажемтовского сельского поселения от 29.12.2020 №217 "Об утверждении ведомтсвенной целевой программы "Приведение в нормативное состояние автомобмльных дорог и уличного дорожной сети для непрерывного движения транспортных средств"</t>
  </si>
  <si>
    <t>1.01.01.2007 не установлен
2. 05.04.2021-31.12.2021      3. 25.02.2021-31.12.2021</t>
  </si>
  <si>
    <t>1.Решение Совета от 28.02.2006 г № 36 "Об утверждении положения о порядке финансирования работ по текущему ремонту жилищного фонда, находящегося в собственности Чажемтовского сельского поселения"
2. Постановление от 08.02.2021 №18 "О порядке расходования средств иных межбюджетных трасфертов на ремонт муниципального жилья"
3. Постановление от 11.01.2021 №2 "Об использовании средств бюджета муниципального образования "Чажемтовское сельское поселение" на ремонт муниципального жилого фонда в 2021 году"
4. Постановление от 10.01.2022 №1 "Об использовании средств бюджета муниципального образования "Чажемтовское сельское поселение" на ремонт муниципального жилого фонда в 2022 году".</t>
  </si>
  <si>
    <t>5. Постановление от 12.01.2021 №6 "О предоставлении компенсации по оплате найма жилого помещения по договору аренды (найма) жилья из средств бюджета муниципального образования "Чажемтовское сельское поселение" на 2021 год</t>
  </si>
  <si>
    <t>1.28.02.2006,не установлен
2. 08.02.2021-31.12.2021
3. 11.01.2021-31.12.2021
4. 10.01.2022 - 31.12.2022       5. 12.01.2021 - 31.12.2021</t>
  </si>
  <si>
    <t>1. Постановление от 21.10.2021 №165 "О порядке расходования средств иного межбюджетного трансферта на реализацию проекта, отобранного по итогам проведения конкурса проектов и направленного на создание условий для развития инфраструктуры непроизводственных индустрий Томской области".</t>
  </si>
  <si>
    <t>1.Решение Совета от 09.02.2006г. № 34 "О вступлении МО "Чажемтовское сельское поселение" в совет муниципальных образований Томской области (в редакции решения от 20.02.2007г. № 87).
2. Постановление от 29.12.2020 №215 "Об утверждении ведомственной целевой программы "Взаимодействие органа местного самоуправления с организациями межмуниципального сотрудничества"</t>
  </si>
  <si>
    <t>1.09.02.2006г., не установлен
2. 01.01.2021 - 31.12.2021</t>
  </si>
  <si>
    <t xml:space="preserve">1.Решение Совета от 02.12.2005г. № 13 "Об утверждении положения о порядке официального опубликования актов органов местного самоуправления Чажемтовского сельского поселения"
2. Постановление от 25.02.2021 №32 О внесении изменений в постановление Администрации Чажемтовского сельского поселения от 29.12.2020 №215 "Об утверждении ведомственной целевой программы "Взаимодействие органа местного самоуправления с организациями межмуниципального сотрудничества" </t>
  </si>
  <si>
    <t>1.01.01.2006, не установлен
2. 25.02.2021-31.12.2021</t>
  </si>
  <si>
    <t>1. Решение от 28.12.2009г. № 135 "О порядке расходования субвенции на осуществление полномочий по первичному воинскому учету на территориях, где отсутствуют военные комиссариаты".                                                           
2. Решение от 28.05.2020 №118 "Об утверждении Положения об оплате труда и ежегодных основных оплачеваемых отпусках, ежегодных дополнительных оплачиваемых отпусках специалистов, осуществляющих первичный воинский учет в муниципальном образовании "Чажемтовское сельское поселение"
3. Постановление от 11.01.2021г. № 3 "О порядке расходования средств субвенции бюджетам сельских поселений на осуществление первичного воинского учета на территориях, где отсутствуют военные комиссариаты в муниципальном образовании "Чажемтовское сельское поселение" в 2021 году".                                                                                                      4. Постановление от 03.02.2022г. № 20 "О порядке расходования средств субвенции бюджетам сельских поселений на осуществление первичного воинского учета на территориях, где отсутствуют военные комиссариаты в муниципальном образовании "Чажемтовское сельское поселение" в 2022 году"</t>
  </si>
  <si>
    <t>1.01.01.2010- не установлен
2.28.05.2020- не установлен
3. 01.01.2021-31.12.2021       4. 01.01.2022-31.12.2022</t>
  </si>
  <si>
    <t xml:space="preserve">1. Постановление от 05.04.2021 №58 "О порядке  расходования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                                                    2. Постановление от 03.02.2022 №21 "О порядке  расходования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помещений".                                                     3. Постановление от 10.02.2022 №26 "О порядке  использования средств ИМБТ на исполнение судебных актов"   </t>
  </si>
  <si>
    <t xml:space="preserve">1. Постановление от 29.12.2021 №216 "Об утверждении ведомственной целевой программы "Создание условий для организации досуга и обеспечения жителей Чажемтовского сельского поселения услугами организации культуры на 2021 год"
2.  Постановление от 10.01.2022 №3 "Об утверждении ведомственной целевой программы "Создание условий для организации досуга и обеспечения жителей Чажемтовского сельского поселения услугами организации культуры" (в редакции Постановления от 25.02.2021 №33).
</t>
  </si>
  <si>
    <t xml:space="preserve">1. 01.01.2021-31.12.2021
2. 01.01.2022-31.12.2022 </t>
  </si>
  <si>
    <t>5.2.13. 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 в границах сельского поселения, изменение, аннулирование таких наименований, размещение информации в государственном адресном реестре</t>
  </si>
  <si>
    <t>Федеральный Закон от12.06.2002 67-ФЗ "Об основных  гарантиях избирательных прав и права на участие в референдуме граждан Российской Федерации"</t>
  </si>
  <si>
    <t>ст.57, п.1, п.2</t>
  </si>
  <si>
    <t>25.06.2002, не установлен</t>
  </si>
  <si>
    <t>Закон Томской области от 12.01.2007 29-ОЗ "О референдуме Томской области и местном референдуме"</t>
  </si>
  <si>
    <t>ст.22, п.1</t>
  </si>
  <si>
    <t>29.01.2007, не установлен</t>
  </si>
  <si>
    <r>
      <t>1. Постановление  от 20.02.2021 №30 "О порядке расходования средств иного межбюджетного трасферта на обеспечение условия для развития физической культуры и массового спорта"                                                                        2. Постановление от 21.10.2021 № 164 "О порядке расходования средств иного межбюджетного трансфертабюджету МО "Чажемтовское сльское поселение" на приобретение спортивного инвентаря для детской площадки, расположенной по адресу:Томская область,Колпашевский район,д. Игнашкино, ул. Центральная, 4/1".
3</t>
    </r>
    <r>
      <rPr>
        <sz val="7"/>
        <rFont val="Times New Roman"/>
        <family val="1"/>
        <charset val="204"/>
      </rPr>
      <t xml:space="preserve">.Постановление  от 03.02.2022 №22 "О порядке расходования средств иного межбюджетного трасферта на обеспечение условия для развития физической культуры и массового спорта"                                                                  4. Решение 119 от 06.2007 года прописать   </t>
    </r>
  </si>
  <si>
    <t>Глава Чажемтовского сельского поселения</t>
  </si>
  <si>
    <t>"11" октября 2022 г.</t>
  </si>
  <si>
    <t>Реестр расходных обязательств  муниципального образования «Чажемтовское сельское поселение» на 2023 г. (плановый) и плановый период 2024-2025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</si>
</sst>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164" fontId="0" fillId="0" borderId="0" xfId="0" applyNumberFormat="1" applyFill="1"/>
    <xf numFmtId="164" fontId="4" fillId="0" borderId="0" xfId="0" applyNumberFormat="1" applyFont="1" applyFill="1"/>
    <xf numFmtId="164" fontId="1" fillId="2" borderId="1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2" borderId="8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2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/>
    <xf numFmtId="164" fontId="1" fillId="0" borderId="0" xfId="0" applyNumberFormat="1" applyFont="1" applyFill="1" applyBorder="1" applyAlignment="1"/>
    <xf numFmtId="0" fontId="5" fillId="0" borderId="3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3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vertical="top" wrapText="1" shrinkToFit="1"/>
      <protection locked="0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 readingOrder="1"/>
    </xf>
    <xf numFmtId="0" fontId="6" fillId="0" borderId="3" xfId="0" applyFont="1" applyFill="1" applyBorder="1" applyAlignment="1">
      <alignment horizontal="left" vertical="top" wrapText="1" readingOrder="1"/>
    </xf>
    <xf numFmtId="0" fontId="6" fillId="2" borderId="4" xfId="0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14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 readingOrder="1"/>
    </xf>
    <xf numFmtId="0" fontId="6" fillId="0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 readingOrder="1"/>
    </xf>
    <xf numFmtId="14" fontId="6" fillId="0" borderId="1" xfId="0" applyNumberFormat="1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 wrapText="1" readingOrder="1"/>
    </xf>
    <xf numFmtId="49" fontId="6" fillId="0" borderId="7" xfId="0" applyNumberFormat="1" applyFont="1" applyFill="1" applyBorder="1" applyAlignment="1">
      <alignment horizontal="left" vertical="top" wrapText="1" readingOrder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left" vertical="top" wrapText="1" shrinkToFit="1" readingOrder="1"/>
    </xf>
    <xf numFmtId="0" fontId="6" fillId="0" borderId="2" xfId="0" applyNumberFormat="1" applyFont="1" applyFill="1" applyBorder="1" applyAlignment="1">
      <alignment horizontal="left" vertical="top" wrapText="1" shrinkToFit="1" readingOrder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workbookViewId="0">
      <selection activeCell="P63" sqref="P63"/>
    </sheetView>
  </sheetViews>
  <sheetFormatPr defaultRowHeight="15" x14ac:dyDescent="0.25"/>
  <cols>
    <col min="1" max="1" width="27.42578125" customWidth="1"/>
    <col min="2" max="2" width="7.85546875" customWidth="1"/>
    <col min="3" max="3" width="14.42578125" customWidth="1"/>
    <col min="6" max="6" width="14.5703125" customWidth="1"/>
    <col min="9" max="9" width="42.140625" customWidth="1"/>
    <col min="16" max="16" width="9" style="54"/>
    <col min="17" max="17" width="9.85546875" customWidth="1"/>
    <col min="18" max="18" width="9.28515625" customWidth="1"/>
    <col min="19" max="19" width="10.42578125" customWidth="1"/>
  </cols>
  <sheetData>
    <row r="1" spans="1:2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5"/>
      <c r="R1" s="15"/>
      <c r="S1" s="13"/>
      <c r="T1" s="1"/>
      <c r="U1" s="1"/>
    </row>
    <row r="2" spans="1:2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115" t="s">
        <v>0</v>
      </c>
      <c r="M2" s="115"/>
      <c r="N2" s="115"/>
      <c r="O2" s="115"/>
      <c r="P2" s="115"/>
      <c r="Q2" s="115"/>
      <c r="R2" s="115"/>
      <c r="S2" s="115"/>
      <c r="T2" s="1"/>
      <c r="U2" s="1"/>
    </row>
    <row r="3" spans="1:2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115"/>
      <c r="M3" s="115"/>
      <c r="N3" s="115"/>
      <c r="O3" s="115"/>
      <c r="P3" s="115"/>
      <c r="Q3" s="115"/>
      <c r="R3" s="115"/>
      <c r="S3" s="115"/>
      <c r="T3" s="1"/>
      <c r="U3" s="1"/>
    </row>
    <row r="4" spans="1:2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78"/>
      <c r="Q4" s="16"/>
      <c r="R4" s="16"/>
      <c r="S4" s="57"/>
      <c r="T4" s="1"/>
      <c r="U4" s="1"/>
    </row>
    <row r="5" spans="1:21" s="1" customFormat="1" x14ac:dyDescent="0.25">
      <c r="A5" s="116" t="s">
        <v>200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21" x14ac:dyDescent="0.2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"/>
      <c r="U6" s="1"/>
    </row>
    <row r="7" spans="1:21" x14ac:dyDescent="0.25">
      <c r="A7" s="118" t="s">
        <v>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"/>
      <c r="U7" s="1"/>
    </row>
    <row r="8" spans="1:21" ht="24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2"/>
      <c r="Q8" s="75"/>
      <c r="R8" s="117" t="s">
        <v>3</v>
      </c>
      <c r="S8" s="117"/>
      <c r="T8" s="1"/>
      <c r="U8" s="1"/>
    </row>
    <row r="9" spans="1:21" ht="18.75" customHeight="1" x14ac:dyDescent="0.25">
      <c r="A9" s="112" t="s">
        <v>4</v>
      </c>
      <c r="B9" s="112" t="s">
        <v>5</v>
      </c>
      <c r="C9" s="112" t="s">
        <v>6</v>
      </c>
      <c r="D9" s="112"/>
      <c r="E9" s="112"/>
      <c r="F9" s="112"/>
      <c r="G9" s="112"/>
      <c r="H9" s="112"/>
      <c r="I9" s="112"/>
      <c r="J9" s="112"/>
      <c r="K9" s="112"/>
      <c r="L9" s="112" t="s">
        <v>7</v>
      </c>
      <c r="M9" s="112"/>
      <c r="N9" s="90" t="s">
        <v>8</v>
      </c>
      <c r="O9" s="90"/>
      <c r="P9" s="90"/>
      <c r="Q9" s="90"/>
      <c r="R9" s="90"/>
      <c r="S9" s="90"/>
      <c r="T9" s="1"/>
      <c r="U9" s="1"/>
    </row>
    <row r="10" spans="1:21" ht="18" customHeight="1" x14ac:dyDescent="0.25">
      <c r="A10" s="112"/>
      <c r="B10" s="112"/>
      <c r="C10" s="112" t="s">
        <v>9</v>
      </c>
      <c r="D10" s="112"/>
      <c r="E10" s="112"/>
      <c r="F10" s="112" t="s">
        <v>10</v>
      </c>
      <c r="G10" s="112"/>
      <c r="H10" s="112"/>
      <c r="I10" s="112" t="s">
        <v>11</v>
      </c>
      <c r="J10" s="112"/>
      <c r="K10" s="112"/>
      <c r="L10" s="112"/>
      <c r="M10" s="112"/>
      <c r="N10" s="90" t="s">
        <v>159</v>
      </c>
      <c r="O10" s="90"/>
      <c r="P10" s="119" t="s">
        <v>160</v>
      </c>
      <c r="Q10" s="112" t="s">
        <v>161</v>
      </c>
      <c r="R10" s="90" t="s">
        <v>12</v>
      </c>
      <c r="S10" s="90"/>
      <c r="T10" s="1"/>
      <c r="U10" s="1"/>
    </row>
    <row r="11" spans="1:21" ht="67.5" x14ac:dyDescent="0.25">
      <c r="A11" s="112"/>
      <c r="B11" s="112"/>
      <c r="C11" s="72" t="s">
        <v>13</v>
      </c>
      <c r="D11" s="72" t="s">
        <v>14</v>
      </c>
      <c r="E11" s="72" t="s">
        <v>15</v>
      </c>
      <c r="F11" s="72" t="s">
        <v>13</v>
      </c>
      <c r="G11" s="72" t="s">
        <v>14</v>
      </c>
      <c r="H11" s="72" t="s">
        <v>15</v>
      </c>
      <c r="I11" s="72" t="s">
        <v>13</v>
      </c>
      <c r="J11" s="72" t="s">
        <v>14</v>
      </c>
      <c r="K11" s="72" t="s">
        <v>15</v>
      </c>
      <c r="L11" s="72" t="s">
        <v>16</v>
      </c>
      <c r="M11" s="72" t="s">
        <v>17</v>
      </c>
      <c r="N11" s="72" t="s">
        <v>18</v>
      </c>
      <c r="O11" s="72" t="s">
        <v>19</v>
      </c>
      <c r="P11" s="119"/>
      <c r="Q11" s="112"/>
      <c r="R11" s="58" t="s">
        <v>162</v>
      </c>
      <c r="S11" s="58" t="s">
        <v>163</v>
      </c>
      <c r="T11" s="1"/>
      <c r="U11" s="1"/>
    </row>
    <row r="12" spans="1:21" x14ac:dyDescent="0.25">
      <c r="A12" s="58">
        <v>1</v>
      </c>
      <c r="B12" s="58">
        <v>2</v>
      </c>
      <c r="C12" s="58">
        <v>3</v>
      </c>
      <c r="D12" s="58">
        <v>4</v>
      </c>
      <c r="E12" s="58">
        <v>5</v>
      </c>
      <c r="F12" s="58">
        <v>6</v>
      </c>
      <c r="G12" s="58">
        <v>7</v>
      </c>
      <c r="H12" s="58">
        <v>8</v>
      </c>
      <c r="I12" s="58">
        <v>9</v>
      </c>
      <c r="J12" s="58">
        <v>10</v>
      </c>
      <c r="K12" s="58">
        <v>11</v>
      </c>
      <c r="L12" s="58">
        <v>12</v>
      </c>
      <c r="M12" s="58">
        <v>13</v>
      </c>
      <c r="N12" s="58">
        <v>14</v>
      </c>
      <c r="O12" s="58">
        <v>15</v>
      </c>
      <c r="P12" s="76">
        <v>16</v>
      </c>
      <c r="Q12" s="58">
        <v>17</v>
      </c>
      <c r="R12" s="58">
        <v>18</v>
      </c>
      <c r="S12" s="58">
        <v>19</v>
      </c>
      <c r="T12" s="1"/>
      <c r="U12" s="1"/>
    </row>
    <row r="13" spans="1:21" s="1" customFormat="1" ht="35.450000000000003" customHeight="1" x14ac:dyDescent="0.25">
      <c r="A13" s="67" t="s">
        <v>20</v>
      </c>
      <c r="B13" s="74">
        <v>6500</v>
      </c>
      <c r="C13" s="74" t="s">
        <v>21</v>
      </c>
      <c r="D13" s="74" t="s">
        <v>21</v>
      </c>
      <c r="E13" s="74" t="s">
        <v>21</v>
      </c>
      <c r="F13" s="74" t="s">
        <v>21</v>
      </c>
      <c r="G13" s="74" t="s">
        <v>21</v>
      </c>
      <c r="H13" s="74" t="s">
        <v>21</v>
      </c>
      <c r="I13" s="74" t="s">
        <v>21</v>
      </c>
      <c r="J13" s="74" t="s">
        <v>21</v>
      </c>
      <c r="K13" s="74" t="s">
        <v>21</v>
      </c>
      <c r="L13" s="60" t="s">
        <v>21</v>
      </c>
      <c r="M13" s="60" t="s">
        <v>21</v>
      </c>
      <c r="N13" s="59">
        <f t="shared" ref="N13:S13" si="0">N14+N30+N46+N51+N44+N41</f>
        <v>58622.400000000009</v>
      </c>
      <c r="O13" s="59">
        <f t="shared" si="0"/>
        <v>55424.4</v>
      </c>
      <c r="P13" s="77">
        <f t="shared" si="0"/>
        <v>38460.199999999997</v>
      </c>
      <c r="Q13" s="59">
        <f t="shared" si="0"/>
        <v>27089.599999999999</v>
      </c>
      <c r="R13" s="59">
        <f t="shared" si="0"/>
        <v>27285.599999999999</v>
      </c>
      <c r="S13" s="59">
        <f t="shared" si="0"/>
        <v>27432.6</v>
      </c>
      <c r="T13" s="3"/>
    </row>
    <row r="14" spans="1:21" s="1" customFormat="1" ht="46.15" customHeight="1" x14ac:dyDescent="0.25">
      <c r="A14" s="73" t="s">
        <v>22</v>
      </c>
      <c r="B14" s="74">
        <v>6501</v>
      </c>
      <c r="C14" s="74" t="s">
        <v>21</v>
      </c>
      <c r="D14" s="74" t="s">
        <v>21</v>
      </c>
      <c r="E14" s="74" t="s">
        <v>21</v>
      </c>
      <c r="F14" s="74" t="s">
        <v>21</v>
      </c>
      <c r="G14" s="74" t="s">
        <v>21</v>
      </c>
      <c r="H14" s="74" t="s">
        <v>21</v>
      </c>
      <c r="I14" s="74" t="s">
        <v>21</v>
      </c>
      <c r="J14" s="74" t="s">
        <v>21</v>
      </c>
      <c r="K14" s="74" t="s">
        <v>21</v>
      </c>
      <c r="L14" s="60" t="s">
        <v>21</v>
      </c>
      <c r="M14" s="60" t="s">
        <v>21</v>
      </c>
      <c r="N14" s="59">
        <f t="shared" ref="N14:S14" si="1">N15+N21+N29</f>
        <v>37657.800000000003</v>
      </c>
      <c r="O14" s="59">
        <f t="shared" si="1"/>
        <v>35179.599999999999</v>
      </c>
      <c r="P14" s="77">
        <f t="shared" si="1"/>
        <v>14484.3</v>
      </c>
      <c r="Q14" s="59">
        <f t="shared" si="1"/>
        <v>5181.5</v>
      </c>
      <c r="R14" s="59">
        <f t="shared" si="1"/>
        <v>5425.9</v>
      </c>
      <c r="S14" s="59">
        <f t="shared" si="1"/>
        <v>5572.9</v>
      </c>
    </row>
    <row r="15" spans="1:21" s="1" customFormat="1" ht="46.15" customHeight="1" x14ac:dyDescent="0.25">
      <c r="A15" s="73" t="s">
        <v>23</v>
      </c>
      <c r="B15" s="74">
        <v>6502</v>
      </c>
      <c r="C15" s="74" t="s">
        <v>21</v>
      </c>
      <c r="D15" s="74" t="s">
        <v>21</v>
      </c>
      <c r="E15" s="74" t="s">
        <v>21</v>
      </c>
      <c r="F15" s="74" t="s">
        <v>21</v>
      </c>
      <c r="G15" s="74" t="s">
        <v>21</v>
      </c>
      <c r="H15" s="74" t="s">
        <v>21</v>
      </c>
      <c r="I15" s="74" t="s">
        <v>21</v>
      </c>
      <c r="J15" s="74" t="s">
        <v>21</v>
      </c>
      <c r="K15" s="74" t="s">
        <v>21</v>
      </c>
      <c r="L15" s="60" t="s">
        <v>21</v>
      </c>
      <c r="M15" s="60" t="s">
        <v>21</v>
      </c>
      <c r="N15" s="59">
        <f t="shared" ref="N15:R15" si="2">SUM(N16:N20)</f>
        <v>20737.5</v>
      </c>
      <c r="O15" s="59">
        <f t="shared" si="2"/>
        <v>19945</v>
      </c>
      <c r="P15" s="77">
        <f t="shared" si="2"/>
        <v>4739.3999999999996</v>
      </c>
      <c r="Q15" s="59">
        <f t="shared" si="2"/>
        <v>2164.5</v>
      </c>
      <c r="R15" s="59">
        <f t="shared" si="2"/>
        <v>2323.6999999999998</v>
      </c>
      <c r="S15" s="59">
        <f>SUM(S16:S20)</f>
        <v>2611.9</v>
      </c>
    </row>
    <row r="16" spans="1:21" s="1" customFormat="1" ht="371.65" customHeight="1" x14ac:dyDescent="0.25">
      <c r="A16" s="62" t="s">
        <v>24</v>
      </c>
      <c r="B16" s="63">
        <v>6505</v>
      </c>
      <c r="C16" s="65" t="s">
        <v>25</v>
      </c>
      <c r="D16" s="26" t="s">
        <v>26</v>
      </c>
      <c r="E16" s="26" t="s">
        <v>27</v>
      </c>
      <c r="F16" s="27"/>
      <c r="G16" s="27"/>
      <c r="H16" s="27"/>
      <c r="I16" s="24" t="s">
        <v>169</v>
      </c>
      <c r="J16" s="26" t="s">
        <v>28</v>
      </c>
      <c r="K16" s="26" t="s">
        <v>170</v>
      </c>
      <c r="L16" s="8" t="s">
        <v>29</v>
      </c>
      <c r="M16" s="8" t="s">
        <v>30</v>
      </c>
      <c r="N16" s="59">
        <v>931.8</v>
      </c>
      <c r="O16" s="59">
        <v>891.6</v>
      </c>
      <c r="P16" s="77">
        <v>1154.5</v>
      </c>
      <c r="Q16" s="59">
        <v>500</v>
      </c>
      <c r="R16" s="59">
        <v>1112</v>
      </c>
      <c r="S16" s="59">
        <v>1611</v>
      </c>
      <c r="T16" s="4"/>
      <c r="U16" s="3"/>
    </row>
    <row r="17" spans="1:25" s="1" customFormat="1" ht="83.65" customHeight="1" x14ac:dyDescent="0.25">
      <c r="A17" s="67" t="s">
        <v>31</v>
      </c>
      <c r="B17" s="74">
        <v>6507</v>
      </c>
      <c r="C17" s="28" t="s">
        <v>25</v>
      </c>
      <c r="D17" s="29" t="s">
        <v>32</v>
      </c>
      <c r="E17" s="28" t="s">
        <v>27</v>
      </c>
      <c r="F17" s="30"/>
      <c r="G17" s="30"/>
      <c r="H17" s="30"/>
      <c r="I17" s="28" t="s">
        <v>164</v>
      </c>
      <c r="J17" s="28" t="s">
        <v>33</v>
      </c>
      <c r="K17" s="31" t="s">
        <v>165</v>
      </c>
      <c r="L17" s="8" t="s">
        <v>34</v>
      </c>
      <c r="M17" s="8" t="s">
        <v>35</v>
      </c>
      <c r="N17" s="59">
        <v>14210.9</v>
      </c>
      <c r="O17" s="59">
        <v>14143.3</v>
      </c>
      <c r="P17" s="77">
        <v>0</v>
      </c>
      <c r="Q17" s="59">
        <v>0</v>
      </c>
      <c r="R17" s="59">
        <v>0</v>
      </c>
      <c r="S17" s="59">
        <v>0</v>
      </c>
      <c r="T17" s="3"/>
      <c r="U17" s="3"/>
    </row>
    <row r="18" spans="1:25" ht="34.700000000000003" customHeight="1" x14ac:dyDescent="0.25">
      <c r="A18" s="98" t="s">
        <v>36</v>
      </c>
      <c r="B18" s="114">
        <v>6509</v>
      </c>
      <c r="C18" s="101" t="s">
        <v>25</v>
      </c>
      <c r="D18" s="101" t="s">
        <v>37</v>
      </c>
      <c r="E18" s="101" t="s">
        <v>27</v>
      </c>
      <c r="F18" s="101" t="s">
        <v>38</v>
      </c>
      <c r="G18" s="101" t="s">
        <v>39</v>
      </c>
      <c r="H18" s="101" t="s">
        <v>40</v>
      </c>
      <c r="I18" s="110" t="s">
        <v>197</v>
      </c>
      <c r="J18" s="101" t="s">
        <v>41</v>
      </c>
      <c r="K18" s="101" t="s">
        <v>168</v>
      </c>
      <c r="L18" s="8" t="s">
        <v>42</v>
      </c>
      <c r="M18" s="8" t="s">
        <v>29</v>
      </c>
      <c r="N18" s="59">
        <v>869.2</v>
      </c>
      <c r="O18" s="59">
        <v>868.6</v>
      </c>
      <c r="P18" s="77">
        <v>953.3</v>
      </c>
      <c r="Q18" s="59">
        <v>126</v>
      </c>
      <c r="R18" s="59">
        <v>126</v>
      </c>
      <c r="S18" s="59">
        <v>126</v>
      </c>
      <c r="T18" s="3"/>
      <c r="U18" s="3"/>
    </row>
    <row r="19" spans="1:25" ht="80.849999999999994" customHeight="1" x14ac:dyDescent="0.25">
      <c r="A19" s="113"/>
      <c r="B19" s="114"/>
      <c r="C19" s="102"/>
      <c r="D19" s="102"/>
      <c r="E19" s="102"/>
      <c r="F19" s="102"/>
      <c r="G19" s="102"/>
      <c r="H19" s="102"/>
      <c r="I19" s="111"/>
      <c r="J19" s="102"/>
      <c r="K19" s="102"/>
      <c r="L19" s="8" t="s">
        <v>42</v>
      </c>
      <c r="M19" s="8" t="s">
        <v>43</v>
      </c>
      <c r="N19" s="59">
        <v>207.7</v>
      </c>
      <c r="O19" s="59">
        <v>131.1</v>
      </c>
      <c r="P19" s="77">
        <v>571.6</v>
      </c>
      <c r="Q19" s="59">
        <v>94.5</v>
      </c>
      <c r="R19" s="59">
        <v>110</v>
      </c>
      <c r="S19" s="59">
        <v>110</v>
      </c>
      <c r="T19" s="1"/>
      <c r="U19" s="3"/>
    </row>
    <row r="20" spans="1:25" ht="102.6" customHeight="1" x14ac:dyDescent="0.25">
      <c r="A20" s="73" t="s">
        <v>44</v>
      </c>
      <c r="B20" s="74">
        <v>6513</v>
      </c>
      <c r="C20" s="28" t="s">
        <v>25</v>
      </c>
      <c r="D20" s="29" t="s">
        <v>45</v>
      </c>
      <c r="E20" s="28" t="s">
        <v>27</v>
      </c>
      <c r="F20" s="30"/>
      <c r="G20" s="30"/>
      <c r="H20" s="30"/>
      <c r="I20" s="28" t="s">
        <v>171</v>
      </c>
      <c r="J20" s="28" t="s">
        <v>46</v>
      </c>
      <c r="K20" s="31" t="s">
        <v>172</v>
      </c>
      <c r="L20" s="8" t="s">
        <v>35</v>
      </c>
      <c r="M20" s="8" t="s">
        <v>47</v>
      </c>
      <c r="N20" s="59">
        <v>4517.8999999999996</v>
      </c>
      <c r="O20" s="59">
        <v>3910.4</v>
      </c>
      <c r="P20" s="77">
        <v>2060</v>
      </c>
      <c r="Q20" s="59">
        <v>1444</v>
      </c>
      <c r="R20" s="59">
        <v>975.7</v>
      </c>
      <c r="S20" s="59">
        <v>764.9</v>
      </c>
      <c r="T20" s="3"/>
      <c r="U20" s="3"/>
      <c r="V20" s="3"/>
      <c r="W20" s="3"/>
      <c r="X20" s="3"/>
      <c r="Y20" s="3"/>
    </row>
    <row r="21" spans="1:25" ht="74.099999999999994" customHeight="1" x14ac:dyDescent="0.25">
      <c r="A21" s="73" t="s">
        <v>48</v>
      </c>
      <c r="B21" s="74">
        <v>6600</v>
      </c>
      <c r="C21" s="32" t="s">
        <v>21</v>
      </c>
      <c r="D21" s="32" t="s">
        <v>21</v>
      </c>
      <c r="E21" s="32" t="s">
        <v>21</v>
      </c>
      <c r="F21" s="74" t="s">
        <v>21</v>
      </c>
      <c r="G21" s="74" t="s">
        <v>21</v>
      </c>
      <c r="H21" s="74" t="s">
        <v>21</v>
      </c>
      <c r="I21" s="32" t="s">
        <v>21</v>
      </c>
      <c r="J21" s="32" t="s">
        <v>21</v>
      </c>
      <c r="K21" s="33" t="s">
        <v>21</v>
      </c>
      <c r="L21" s="8"/>
      <c r="M21" s="8"/>
      <c r="N21" s="5">
        <f t="shared" ref="N21:S21" si="3">SUM(N22:N28)</f>
        <v>16920.3</v>
      </c>
      <c r="O21" s="59">
        <f t="shared" si="3"/>
        <v>15234.599999999999</v>
      </c>
      <c r="P21" s="77">
        <f t="shared" si="3"/>
        <v>9744.9</v>
      </c>
      <c r="Q21" s="59">
        <f t="shared" si="3"/>
        <v>3017</v>
      </c>
      <c r="R21" s="59">
        <f t="shared" si="3"/>
        <v>3102.2</v>
      </c>
      <c r="S21" s="59">
        <f t="shared" si="3"/>
        <v>2961</v>
      </c>
      <c r="T21" s="1"/>
      <c r="U21" s="1"/>
    </row>
    <row r="22" spans="1:25" ht="298.89999999999998" customHeight="1" x14ac:dyDescent="0.25">
      <c r="A22" s="73" t="s">
        <v>49</v>
      </c>
      <c r="B22" s="74">
        <v>6601</v>
      </c>
      <c r="C22" s="28" t="s">
        <v>25</v>
      </c>
      <c r="D22" s="34" t="s">
        <v>50</v>
      </c>
      <c r="E22" s="29" t="s">
        <v>27</v>
      </c>
      <c r="F22" s="35"/>
      <c r="G22" s="35"/>
      <c r="H22" s="35"/>
      <c r="I22" s="25" t="s">
        <v>174</v>
      </c>
      <c r="J22" s="67" t="s">
        <v>51</v>
      </c>
      <c r="K22" s="36" t="s">
        <v>173</v>
      </c>
      <c r="L22" s="8" t="s">
        <v>35</v>
      </c>
      <c r="M22" s="8" t="s">
        <v>43</v>
      </c>
      <c r="N22" s="59">
        <v>6457</v>
      </c>
      <c r="O22" s="59">
        <v>5553.8</v>
      </c>
      <c r="P22" s="77">
        <v>4648.8</v>
      </c>
      <c r="Q22" s="59">
        <v>545</v>
      </c>
      <c r="R22" s="59">
        <v>438.2</v>
      </c>
      <c r="S22" s="59">
        <v>200</v>
      </c>
      <c r="T22" s="1"/>
      <c r="U22" s="1"/>
    </row>
    <row r="23" spans="1:25" s="1" customFormat="1" ht="125.1" customHeight="1" x14ac:dyDescent="0.25">
      <c r="A23" s="62" t="s">
        <v>52</v>
      </c>
      <c r="B23" s="63">
        <v>6603</v>
      </c>
      <c r="C23" s="65" t="s">
        <v>25</v>
      </c>
      <c r="D23" s="65" t="s">
        <v>53</v>
      </c>
      <c r="E23" s="65" t="s">
        <v>27</v>
      </c>
      <c r="F23" s="65" t="s">
        <v>54</v>
      </c>
      <c r="G23" s="65" t="s">
        <v>55</v>
      </c>
      <c r="H23" s="65" t="s">
        <v>56</v>
      </c>
      <c r="I23" s="65" t="s">
        <v>175</v>
      </c>
      <c r="J23" s="37" t="s">
        <v>57</v>
      </c>
      <c r="K23" s="65" t="s">
        <v>176</v>
      </c>
      <c r="L23" s="8" t="s">
        <v>34</v>
      </c>
      <c r="M23" s="8" t="s">
        <v>58</v>
      </c>
      <c r="N23" s="59">
        <v>9083</v>
      </c>
      <c r="O23" s="59">
        <v>8567.2999999999993</v>
      </c>
      <c r="P23" s="77">
        <v>4185.2</v>
      </c>
      <c r="Q23" s="59">
        <v>2288</v>
      </c>
      <c r="R23" s="59">
        <v>2484</v>
      </c>
      <c r="S23" s="59">
        <v>2631</v>
      </c>
    </row>
    <row r="24" spans="1:25" s="1" customFormat="1" ht="116.85" customHeight="1" x14ac:dyDescent="0.25">
      <c r="A24" s="38" t="s">
        <v>59</v>
      </c>
      <c r="B24" s="63">
        <v>6604</v>
      </c>
      <c r="C24" s="65" t="s">
        <v>25</v>
      </c>
      <c r="D24" s="65" t="s">
        <v>60</v>
      </c>
      <c r="E24" s="39">
        <v>37900</v>
      </c>
      <c r="F24" s="27"/>
      <c r="G24" s="27"/>
      <c r="H24" s="27"/>
      <c r="I24" s="65" t="s">
        <v>177</v>
      </c>
      <c r="J24" s="37" t="s">
        <v>61</v>
      </c>
      <c r="K24" s="37" t="s">
        <v>179</v>
      </c>
      <c r="L24" s="9" t="s">
        <v>35</v>
      </c>
      <c r="M24" s="8" t="s">
        <v>29</v>
      </c>
      <c r="N24" s="59">
        <v>842.9</v>
      </c>
      <c r="O24" s="59">
        <v>674.6</v>
      </c>
      <c r="P24" s="77">
        <v>529.5</v>
      </c>
      <c r="Q24" s="59">
        <v>100</v>
      </c>
      <c r="R24" s="59">
        <v>100</v>
      </c>
      <c r="S24" s="59">
        <v>50</v>
      </c>
    </row>
    <row r="25" spans="1:25" s="1" customFormat="1" ht="40.15" customHeight="1" x14ac:dyDescent="0.25">
      <c r="A25" s="40"/>
      <c r="B25" s="64"/>
      <c r="C25" s="66"/>
      <c r="D25" s="66"/>
      <c r="E25" s="41"/>
      <c r="F25" s="68"/>
      <c r="G25" s="68"/>
      <c r="H25" s="68"/>
      <c r="I25" s="66" t="s">
        <v>178</v>
      </c>
      <c r="J25" s="42"/>
      <c r="K25" s="42"/>
      <c r="L25" s="9" t="s">
        <v>62</v>
      </c>
      <c r="M25" s="8" t="s">
        <v>47</v>
      </c>
      <c r="N25" s="59">
        <v>72</v>
      </c>
      <c r="O25" s="59">
        <v>72</v>
      </c>
      <c r="P25" s="77">
        <v>72</v>
      </c>
      <c r="Q25" s="59">
        <v>24</v>
      </c>
      <c r="R25" s="59">
        <v>0</v>
      </c>
      <c r="S25" s="59">
        <v>0</v>
      </c>
    </row>
    <row r="26" spans="1:25" ht="38.85" customHeight="1" x14ac:dyDescent="0.25">
      <c r="A26" s="80" t="s">
        <v>63</v>
      </c>
      <c r="B26" s="82">
        <v>6612</v>
      </c>
      <c r="C26" s="81" t="s">
        <v>25</v>
      </c>
      <c r="D26" s="81" t="s">
        <v>64</v>
      </c>
      <c r="E26" s="81" t="s">
        <v>27</v>
      </c>
      <c r="F26" s="83"/>
      <c r="G26" s="83"/>
      <c r="H26" s="83"/>
      <c r="I26" s="79" t="s">
        <v>65</v>
      </c>
      <c r="J26" s="43" t="s">
        <v>66</v>
      </c>
      <c r="K26" s="44" t="s">
        <v>67</v>
      </c>
      <c r="L26" s="8" t="s">
        <v>47</v>
      </c>
      <c r="M26" s="8" t="s">
        <v>62</v>
      </c>
      <c r="N26" s="59">
        <v>186.1</v>
      </c>
      <c r="O26" s="59">
        <v>186.1</v>
      </c>
      <c r="P26" s="77">
        <v>145</v>
      </c>
      <c r="Q26" s="59">
        <v>30</v>
      </c>
      <c r="R26" s="59">
        <v>30</v>
      </c>
      <c r="S26" s="59">
        <v>30</v>
      </c>
      <c r="T26" s="1"/>
      <c r="U26" s="1"/>
    </row>
    <row r="27" spans="1:25" ht="44.85" customHeight="1" x14ac:dyDescent="0.25">
      <c r="A27" s="73" t="s">
        <v>68</v>
      </c>
      <c r="B27" s="74">
        <v>6619</v>
      </c>
      <c r="C27" s="67" t="s">
        <v>25</v>
      </c>
      <c r="D27" s="67" t="s">
        <v>69</v>
      </c>
      <c r="E27" s="67" t="s">
        <v>27</v>
      </c>
      <c r="F27" s="35"/>
      <c r="G27" s="35"/>
      <c r="H27" s="35"/>
      <c r="I27" s="67" t="s">
        <v>70</v>
      </c>
      <c r="J27" s="67" t="s">
        <v>71</v>
      </c>
      <c r="K27" s="45" t="s">
        <v>72</v>
      </c>
      <c r="L27" s="8" t="s">
        <v>35</v>
      </c>
      <c r="M27" s="8" t="s">
        <v>47</v>
      </c>
      <c r="N27" s="59">
        <v>100</v>
      </c>
      <c r="O27" s="59">
        <v>1.5</v>
      </c>
      <c r="P27" s="77">
        <v>77.400000000000006</v>
      </c>
      <c r="Q27" s="59">
        <v>30</v>
      </c>
      <c r="R27" s="59">
        <v>50</v>
      </c>
      <c r="S27" s="59">
        <v>50</v>
      </c>
      <c r="T27" s="3"/>
      <c r="U27" s="1"/>
    </row>
    <row r="28" spans="1:25" s="1" customFormat="1" ht="35.450000000000003" customHeight="1" x14ac:dyDescent="0.25">
      <c r="A28" s="67" t="s">
        <v>73</v>
      </c>
      <c r="B28" s="74">
        <v>6629</v>
      </c>
      <c r="C28" s="46" t="s">
        <v>74</v>
      </c>
      <c r="D28" s="46"/>
      <c r="E28" s="46" t="s">
        <v>75</v>
      </c>
      <c r="F28" s="35"/>
      <c r="G28" s="35"/>
      <c r="H28" s="35"/>
      <c r="I28" s="28"/>
      <c r="J28" s="29"/>
      <c r="K28" s="31"/>
      <c r="L28" s="8" t="s">
        <v>34</v>
      </c>
      <c r="M28" s="8" t="s">
        <v>35</v>
      </c>
      <c r="N28" s="59">
        <v>179.3</v>
      </c>
      <c r="O28" s="59">
        <v>179.3</v>
      </c>
      <c r="P28" s="77">
        <v>87</v>
      </c>
      <c r="Q28" s="59">
        <v>0</v>
      </c>
      <c r="R28" s="59">
        <v>0</v>
      </c>
      <c r="S28" s="59">
        <v>0</v>
      </c>
      <c r="T28" s="3"/>
    </row>
    <row r="29" spans="1:25" s="1" customFormat="1" ht="57.75" customHeight="1" x14ac:dyDescent="0.25">
      <c r="A29" s="67" t="s">
        <v>76</v>
      </c>
      <c r="B29" s="74">
        <v>6700</v>
      </c>
      <c r="C29" s="47" t="s">
        <v>21</v>
      </c>
      <c r="D29" s="47" t="s">
        <v>21</v>
      </c>
      <c r="E29" s="47" t="s">
        <v>21</v>
      </c>
      <c r="F29" s="74" t="s">
        <v>21</v>
      </c>
      <c r="G29" s="74" t="s">
        <v>21</v>
      </c>
      <c r="H29" s="74" t="s">
        <v>21</v>
      </c>
      <c r="I29" s="32" t="s">
        <v>21</v>
      </c>
      <c r="J29" s="32" t="s">
        <v>21</v>
      </c>
      <c r="K29" s="33" t="s">
        <v>21</v>
      </c>
      <c r="L29" s="8" t="s">
        <v>21</v>
      </c>
      <c r="M29" s="8" t="s">
        <v>21</v>
      </c>
      <c r="N29" s="59">
        <v>0</v>
      </c>
      <c r="O29" s="59">
        <v>0</v>
      </c>
      <c r="P29" s="77">
        <v>0</v>
      </c>
      <c r="Q29" s="59">
        <v>0</v>
      </c>
      <c r="R29" s="59">
        <v>0</v>
      </c>
      <c r="S29" s="59">
        <v>0</v>
      </c>
      <c r="T29" s="3"/>
    </row>
    <row r="30" spans="1:25" ht="98.45" customHeight="1" x14ac:dyDescent="0.25">
      <c r="A30" s="73" t="s">
        <v>77</v>
      </c>
      <c r="B30" s="74">
        <v>6800</v>
      </c>
      <c r="C30" s="74" t="s">
        <v>21</v>
      </c>
      <c r="D30" s="74" t="s">
        <v>21</v>
      </c>
      <c r="E30" s="74" t="s">
        <v>21</v>
      </c>
      <c r="F30" s="74" t="s">
        <v>21</v>
      </c>
      <c r="G30" s="74" t="s">
        <v>21</v>
      </c>
      <c r="H30" s="74" t="s">
        <v>21</v>
      </c>
      <c r="I30" s="74" t="s">
        <v>21</v>
      </c>
      <c r="J30" s="74" t="s">
        <v>21</v>
      </c>
      <c r="K30" s="74" t="s">
        <v>78</v>
      </c>
      <c r="L30" s="60" t="s">
        <v>21</v>
      </c>
      <c r="M30" s="60" t="s">
        <v>21</v>
      </c>
      <c r="N30" s="59">
        <f>SUM(N31:N40)</f>
        <v>11235.3</v>
      </c>
      <c r="O30" s="59">
        <f t="shared" ref="O30:S30" si="4">SUM(O31:O40)</f>
        <v>10518</v>
      </c>
      <c r="P30" s="77">
        <f>SUM(P31:P40)</f>
        <v>12579.4</v>
      </c>
      <c r="Q30" s="59">
        <f t="shared" si="4"/>
        <v>12551.8</v>
      </c>
      <c r="R30" s="59">
        <f t="shared" si="4"/>
        <v>12451.8</v>
      </c>
      <c r="S30" s="59">
        <f t="shared" si="4"/>
        <v>12451.8</v>
      </c>
      <c r="T30" s="1"/>
      <c r="U30" s="1"/>
    </row>
    <row r="31" spans="1:25" ht="129.19999999999999" customHeight="1" x14ac:dyDescent="0.25">
      <c r="A31" s="97" t="s">
        <v>79</v>
      </c>
      <c r="B31" s="99">
        <v>6801</v>
      </c>
      <c r="C31" s="101" t="s">
        <v>80</v>
      </c>
      <c r="D31" s="101" t="s">
        <v>81</v>
      </c>
      <c r="E31" s="108" t="s">
        <v>82</v>
      </c>
      <c r="F31" s="101" t="s">
        <v>83</v>
      </c>
      <c r="G31" s="93" t="s">
        <v>84</v>
      </c>
      <c r="H31" s="101" t="s">
        <v>85</v>
      </c>
      <c r="I31" s="101" t="s">
        <v>86</v>
      </c>
      <c r="J31" s="93" t="s">
        <v>87</v>
      </c>
      <c r="K31" s="95" t="s">
        <v>88</v>
      </c>
      <c r="L31" s="8" t="s">
        <v>29</v>
      </c>
      <c r="M31" s="8" t="s">
        <v>43</v>
      </c>
      <c r="N31" s="59">
        <v>0</v>
      </c>
      <c r="O31" s="5">
        <v>0</v>
      </c>
      <c r="P31" s="5">
        <v>247</v>
      </c>
      <c r="Q31" s="59">
        <v>334</v>
      </c>
      <c r="R31" s="59">
        <v>334</v>
      </c>
      <c r="S31" s="59">
        <v>334</v>
      </c>
      <c r="T31" s="3"/>
      <c r="U31" s="3"/>
      <c r="V31" s="3"/>
      <c r="W31" s="3"/>
    </row>
    <row r="32" spans="1:25" ht="13.7" customHeight="1" x14ac:dyDescent="0.25">
      <c r="A32" s="105"/>
      <c r="B32" s="106"/>
      <c r="C32" s="107"/>
      <c r="D32" s="107"/>
      <c r="E32" s="109"/>
      <c r="F32" s="107"/>
      <c r="G32" s="94"/>
      <c r="H32" s="107"/>
      <c r="I32" s="107"/>
      <c r="J32" s="94"/>
      <c r="K32" s="96"/>
      <c r="L32" s="8" t="s">
        <v>29</v>
      </c>
      <c r="M32" s="8" t="s">
        <v>34</v>
      </c>
      <c r="N32" s="59">
        <v>3729.7</v>
      </c>
      <c r="O32" s="59">
        <v>3485.7</v>
      </c>
      <c r="P32" s="77">
        <v>3641.5</v>
      </c>
      <c r="Q32" s="59">
        <v>3498</v>
      </c>
      <c r="R32" s="59">
        <v>3498</v>
      </c>
      <c r="S32" s="59">
        <v>3498</v>
      </c>
      <c r="T32" s="4"/>
      <c r="U32" s="4"/>
      <c r="V32" s="4"/>
      <c r="W32" s="4"/>
    </row>
    <row r="33" spans="1:23" ht="18.399999999999999" customHeight="1" x14ac:dyDescent="0.25">
      <c r="A33" s="105"/>
      <c r="B33" s="106"/>
      <c r="C33" s="69"/>
      <c r="D33" s="69"/>
      <c r="E33" s="70"/>
      <c r="F33" s="107"/>
      <c r="G33" s="94"/>
      <c r="H33" s="107"/>
      <c r="I33" s="107"/>
      <c r="J33" s="94"/>
      <c r="K33" s="96"/>
      <c r="L33" s="8" t="s">
        <v>62</v>
      </c>
      <c r="M33" s="8" t="s">
        <v>34</v>
      </c>
      <c r="N33" s="59">
        <v>0.3</v>
      </c>
      <c r="O33" s="59">
        <v>0.3</v>
      </c>
      <c r="P33" s="77">
        <v>0</v>
      </c>
      <c r="Q33" s="59">
        <v>0</v>
      </c>
      <c r="R33" s="59">
        <v>0</v>
      </c>
      <c r="S33" s="59">
        <v>0</v>
      </c>
      <c r="T33" s="4"/>
      <c r="U33" s="1"/>
    </row>
    <row r="34" spans="1:23" s="1" customFormat="1" ht="12.75" customHeight="1" x14ac:dyDescent="0.25">
      <c r="A34" s="97" t="s">
        <v>89</v>
      </c>
      <c r="B34" s="99">
        <v>6802</v>
      </c>
      <c r="C34" s="101" t="s">
        <v>80</v>
      </c>
      <c r="D34" s="101" t="s">
        <v>90</v>
      </c>
      <c r="E34" s="101" t="s">
        <v>27</v>
      </c>
      <c r="F34" s="103" t="s">
        <v>91</v>
      </c>
      <c r="G34" s="93"/>
      <c r="H34" s="101"/>
      <c r="I34" s="101" t="s">
        <v>86</v>
      </c>
      <c r="J34" s="101" t="s">
        <v>87</v>
      </c>
      <c r="K34" s="101" t="s">
        <v>88</v>
      </c>
      <c r="L34" s="8" t="s">
        <v>29</v>
      </c>
      <c r="M34" s="8" t="s">
        <v>43</v>
      </c>
      <c r="N34" s="59">
        <v>202</v>
      </c>
      <c r="O34" s="5">
        <v>0</v>
      </c>
      <c r="P34" s="5">
        <v>785</v>
      </c>
      <c r="Q34" s="59">
        <v>1104</v>
      </c>
      <c r="R34" s="59">
        <v>1104</v>
      </c>
      <c r="S34" s="59">
        <v>1104</v>
      </c>
      <c r="T34" s="3"/>
      <c r="U34" s="3"/>
    </row>
    <row r="35" spans="1:23" s="1" customFormat="1" ht="120.95" customHeight="1" x14ac:dyDescent="0.25">
      <c r="A35" s="98"/>
      <c r="B35" s="100"/>
      <c r="C35" s="102"/>
      <c r="D35" s="102"/>
      <c r="E35" s="102"/>
      <c r="F35" s="103"/>
      <c r="G35" s="104"/>
      <c r="H35" s="102"/>
      <c r="I35" s="102"/>
      <c r="J35" s="102"/>
      <c r="K35" s="102"/>
      <c r="L35" s="8" t="s">
        <v>29</v>
      </c>
      <c r="M35" s="8" t="s">
        <v>34</v>
      </c>
      <c r="N35" s="59">
        <v>6921</v>
      </c>
      <c r="O35" s="59">
        <v>6889.7</v>
      </c>
      <c r="P35" s="77">
        <v>7319</v>
      </c>
      <c r="Q35" s="59">
        <v>7285.8</v>
      </c>
      <c r="R35" s="59">
        <v>7285.8</v>
      </c>
      <c r="S35" s="59">
        <v>7285.8</v>
      </c>
      <c r="T35" s="4"/>
      <c r="U35" s="4"/>
      <c r="V35" s="3"/>
      <c r="W35" s="3"/>
    </row>
    <row r="36" spans="1:23" s="1" customFormat="1" ht="133.35" customHeight="1" x14ac:dyDescent="0.25">
      <c r="A36" s="48" t="s">
        <v>92</v>
      </c>
      <c r="B36" s="74">
        <v>6806</v>
      </c>
      <c r="C36" s="67" t="s">
        <v>25</v>
      </c>
      <c r="D36" s="67" t="s">
        <v>93</v>
      </c>
      <c r="E36" s="67" t="s">
        <v>27</v>
      </c>
      <c r="F36" s="35"/>
      <c r="G36" s="35"/>
      <c r="H36" s="35"/>
      <c r="I36" s="67" t="s">
        <v>183</v>
      </c>
      <c r="J36" s="67" t="s">
        <v>94</v>
      </c>
      <c r="K36" s="67" t="s">
        <v>184</v>
      </c>
      <c r="L36" s="8" t="s">
        <v>29</v>
      </c>
      <c r="M36" s="8" t="s">
        <v>34</v>
      </c>
      <c r="N36" s="59">
        <v>40</v>
      </c>
      <c r="O36" s="59">
        <v>0</v>
      </c>
      <c r="P36" s="77">
        <v>0</v>
      </c>
      <c r="Q36" s="59">
        <v>0</v>
      </c>
      <c r="R36" s="59">
        <v>0</v>
      </c>
      <c r="S36" s="59">
        <v>0</v>
      </c>
      <c r="T36" s="4"/>
      <c r="U36" s="3"/>
    </row>
    <row r="37" spans="1:23" s="1" customFormat="1" ht="97.15" customHeight="1" x14ac:dyDescent="0.25">
      <c r="A37" s="53" t="s">
        <v>190</v>
      </c>
      <c r="B37" s="74">
        <v>6813</v>
      </c>
      <c r="C37" s="73" t="s">
        <v>191</v>
      </c>
      <c r="D37" s="55" t="s">
        <v>192</v>
      </c>
      <c r="E37" s="73" t="s">
        <v>193</v>
      </c>
      <c r="F37" s="55" t="s">
        <v>194</v>
      </c>
      <c r="G37" s="56" t="s">
        <v>195</v>
      </c>
      <c r="H37" s="55" t="s">
        <v>196</v>
      </c>
      <c r="I37" s="67"/>
      <c r="J37" s="67"/>
      <c r="K37" s="67"/>
      <c r="L37" s="8" t="s">
        <v>29</v>
      </c>
      <c r="M37" s="8" t="s">
        <v>101</v>
      </c>
      <c r="N37" s="59">
        <v>0</v>
      </c>
      <c r="O37" s="59">
        <v>0</v>
      </c>
      <c r="P37" s="77">
        <v>246.9</v>
      </c>
      <c r="Q37" s="59">
        <v>0</v>
      </c>
      <c r="R37" s="59">
        <v>0</v>
      </c>
      <c r="S37" s="59">
        <v>0</v>
      </c>
      <c r="T37" s="4"/>
      <c r="U37" s="3"/>
    </row>
    <row r="38" spans="1:23" s="1" customFormat="1" ht="125.1" customHeight="1" x14ac:dyDescent="0.25">
      <c r="A38" s="48" t="s">
        <v>95</v>
      </c>
      <c r="B38" s="74">
        <v>6819</v>
      </c>
      <c r="C38" s="67" t="s">
        <v>96</v>
      </c>
      <c r="D38" s="67" t="s">
        <v>97</v>
      </c>
      <c r="E38" s="67" t="s">
        <v>98</v>
      </c>
      <c r="F38" s="67" t="s">
        <v>99</v>
      </c>
      <c r="G38" s="35"/>
      <c r="H38" s="35"/>
      <c r="I38" s="67" t="s">
        <v>100</v>
      </c>
      <c r="J38" s="67"/>
      <c r="K38" s="67"/>
      <c r="L38" s="8" t="s">
        <v>101</v>
      </c>
      <c r="M38" s="8" t="s">
        <v>35</v>
      </c>
      <c r="N38" s="59">
        <v>9</v>
      </c>
      <c r="O38" s="59">
        <v>9</v>
      </c>
      <c r="P38" s="77">
        <v>40</v>
      </c>
      <c r="Q38" s="59">
        <v>30</v>
      </c>
      <c r="R38" s="59">
        <v>30</v>
      </c>
      <c r="S38" s="59">
        <v>30</v>
      </c>
      <c r="T38" s="4"/>
      <c r="U38" s="3"/>
    </row>
    <row r="39" spans="1:23" ht="196.35" customHeight="1" x14ac:dyDescent="0.25">
      <c r="A39" s="48" t="s">
        <v>102</v>
      </c>
      <c r="B39" s="74">
        <v>6821</v>
      </c>
      <c r="C39" s="67" t="s">
        <v>25</v>
      </c>
      <c r="D39" s="67" t="s">
        <v>103</v>
      </c>
      <c r="E39" s="67" t="s">
        <v>27</v>
      </c>
      <c r="F39" s="67" t="s">
        <v>104</v>
      </c>
      <c r="G39" s="67" t="s">
        <v>105</v>
      </c>
      <c r="H39" s="67" t="s">
        <v>106</v>
      </c>
      <c r="I39" s="67" t="s">
        <v>107</v>
      </c>
      <c r="J39" s="67" t="s">
        <v>108</v>
      </c>
      <c r="K39" s="67" t="s">
        <v>109</v>
      </c>
      <c r="L39" s="8" t="s">
        <v>29</v>
      </c>
      <c r="M39" s="8" t="s">
        <v>34</v>
      </c>
      <c r="N39" s="59">
        <v>133.30000000000001</v>
      </c>
      <c r="O39" s="59">
        <v>133.30000000000001</v>
      </c>
      <c r="P39" s="77">
        <v>200</v>
      </c>
      <c r="Q39" s="59">
        <v>200</v>
      </c>
      <c r="R39" s="59">
        <v>100</v>
      </c>
      <c r="S39" s="59">
        <v>100</v>
      </c>
      <c r="T39" s="1"/>
      <c r="U39" s="1"/>
    </row>
    <row r="40" spans="1:23" ht="44.85" customHeight="1" x14ac:dyDescent="0.25">
      <c r="A40" s="62" t="s">
        <v>110</v>
      </c>
      <c r="B40" s="63">
        <v>6826</v>
      </c>
      <c r="C40" s="67" t="s">
        <v>25</v>
      </c>
      <c r="D40" s="35" t="s">
        <v>111</v>
      </c>
      <c r="E40" s="67" t="s">
        <v>27</v>
      </c>
      <c r="F40" s="67"/>
      <c r="G40" s="35"/>
      <c r="H40" s="35"/>
      <c r="I40" s="67" t="s">
        <v>112</v>
      </c>
      <c r="J40" s="35" t="s">
        <v>113</v>
      </c>
      <c r="K40" s="67" t="s">
        <v>114</v>
      </c>
      <c r="L40" s="11" t="s">
        <v>29</v>
      </c>
      <c r="M40" s="11" t="s">
        <v>42</v>
      </c>
      <c r="N40" s="59">
        <v>200</v>
      </c>
      <c r="O40" s="59">
        <v>0</v>
      </c>
      <c r="P40" s="77">
        <v>100</v>
      </c>
      <c r="Q40" s="59">
        <v>100</v>
      </c>
      <c r="R40" s="59">
        <v>100</v>
      </c>
      <c r="S40" s="59">
        <v>100</v>
      </c>
      <c r="T40" s="1"/>
      <c r="U40" s="1"/>
    </row>
    <row r="41" spans="1:23" ht="69.95" customHeight="1" x14ac:dyDescent="0.25">
      <c r="A41" s="62" t="s">
        <v>115</v>
      </c>
      <c r="B41" s="63">
        <v>6900</v>
      </c>
      <c r="C41" s="74" t="s">
        <v>21</v>
      </c>
      <c r="D41" s="74" t="s">
        <v>21</v>
      </c>
      <c r="E41" s="74" t="s">
        <v>21</v>
      </c>
      <c r="F41" s="74" t="s">
        <v>21</v>
      </c>
      <c r="G41" s="74" t="s">
        <v>21</v>
      </c>
      <c r="H41" s="74" t="s">
        <v>21</v>
      </c>
      <c r="I41" s="74" t="s">
        <v>21</v>
      </c>
      <c r="J41" s="74" t="s">
        <v>21</v>
      </c>
      <c r="K41" s="74" t="s">
        <v>21</v>
      </c>
      <c r="L41" s="60" t="s">
        <v>21</v>
      </c>
      <c r="M41" s="60" t="s">
        <v>21</v>
      </c>
      <c r="N41" s="59">
        <f>N42</f>
        <v>322</v>
      </c>
      <c r="O41" s="59">
        <f t="shared" ref="O41:S42" si="5">O42</f>
        <v>322</v>
      </c>
      <c r="P41" s="77">
        <f t="shared" si="5"/>
        <v>0</v>
      </c>
      <c r="Q41" s="59">
        <f t="shared" si="5"/>
        <v>0</v>
      </c>
      <c r="R41" s="59">
        <f t="shared" si="5"/>
        <v>0</v>
      </c>
      <c r="S41" s="59">
        <f t="shared" si="5"/>
        <v>0</v>
      </c>
      <c r="T41" s="1"/>
      <c r="U41" s="1"/>
    </row>
    <row r="42" spans="1:23" ht="44.85" customHeight="1" x14ac:dyDescent="0.25">
      <c r="A42" s="62" t="s">
        <v>116</v>
      </c>
      <c r="B42" s="63">
        <v>6901</v>
      </c>
      <c r="C42" s="74" t="s">
        <v>21</v>
      </c>
      <c r="D42" s="74" t="s">
        <v>21</v>
      </c>
      <c r="E42" s="74" t="s">
        <v>21</v>
      </c>
      <c r="F42" s="74" t="s">
        <v>21</v>
      </c>
      <c r="G42" s="74" t="s">
        <v>21</v>
      </c>
      <c r="H42" s="74" t="s">
        <v>21</v>
      </c>
      <c r="I42" s="74" t="s">
        <v>21</v>
      </c>
      <c r="J42" s="74" t="s">
        <v>21</v>
      </c>
      <c r="K42" s="74" t="s">
        <v>21</v>
      </c>
      <c r="L42" s="60" t="s">
        <v>21</v>
      </c>
      <c r="M42" s="60" t="s">
        <v>21</v>
      </c>
      <c r="N42" s="59">
        <f>N43</f>
        <v>322</v>
      </c>
      <c r="O42" s="59">
        <f t="shared" si="5"/>
        <v>322</v>
      </c>
      <c r="P42" s="77">
        <f t="shared" si="5"/>
        <v>0</v>
      </c>
      <c r="Q42" s="59">
        <f t="shared" si="5"/>
        <v>0</v>
      </c>
      <c r="R42" s="59">
        <f t="shared" si="5"/>
        <v>0</v>
      </c>
      <c r="S42" s="59">
        <f t="shared" si="5"/>
        <v>0</v>
      </c>
      <c r="T42" s="1"/>
      <c r="U42" s="1"/>
    </row>
    <row r="43" spans="1:23" ht="45.6" customHeight="1" x14ac:dyDescent="0.25">
      <c r="A43" s="49" t="s">
        <v>117</v>
      </c>
      <c r="B43" s="63">
        <v>6909</v>
      </c>
      <c r="C43" s="67" t="s">
        <v>25</v>
      </c>
      <c r="D43" s="50" t="s">
        <v>118</v>
      </c>
      <c r="E43" s="67" t="s">
        <v>27</v>
      </c>
      <c r="F43" s="67"/>
      <c r="G43" s="35"/>
      <c r="H43" s="35"/>
      <c r="I43" s="67" t="s">
        <v>180</v>
      </c>
      <c r="J43" s="35"/>
      <c r="K43" s="67" t="s">
        <v>167</v>
      </c>
      <c r="L43" s="11" t="s">
        <v>34</v>
      </c>
      <c r="M43" s="11" t="s">
        <v>119</v>
      </c>
      <c r="N43" s="59">
        <v>322</v>
      </c>
      <c r="O43" s="59">
        <v>322</v>
      </c>
      <c r="P43" s="77">
        <v>0</v>
      </c>
      <c r="Q43" s="59">
        <v>0</v>
      </c>
      <c r="R43" s="59">
        <v>0</v>
      </c>
      <c r="S43" s="59">
        <v>0</v>
      </c>
      <c r="T43" s="1"/>
      <c r="U43" s="1"/>
    </row>
    <row r="44" spans="1:23" ht="53.1" customHeight="1" x14ac:dyDescent="0.25">
      <c r="A44" s="73" t="s">
        <v>120</v>
      </c>
      <c r="B44" s="74">
        <v>7200</v>
      </c>
      <c r="C44" s="74" t="s">
        <v>21</v>
      </c>
      <c r="D44" s="74" t="s">
        <v>21</v>
      </c>
      <c r="E44" s="74" t="s">
        <v>21</v>
      </c>
      <c r="F44" s="74" t="s">
        <v>21</v>
      </c>
      <c r="G44" s="74" t="s">
        <v>21</v>
      </c>
      <c r="H44" s="74" t="s">
        <v>21</v>
      </c>
      <c r="I44" s="74" t="s">
        <v>21</v>
      </c>
      <c r="J44" s="74" t="s">
        <v>21</v>
      </c>
      <c r="K44" s="74" t="s">
        <v>21</v>
      </c>
      <c r="L44" s="60" t="s">
        <v>21</v>
      </c>
      <c r="M44" s="60" t="s">
        <v>21</v>
      </c>
      <c r="N44" s="59">
        <f t="shared" ref="N44:S44" si="6">N45</f>
        <v>23.6</v>
      </c>
      <c r="O44" s="59">
        <f t="shared" si="6"/>
        <v>23.6</v>
      </c>
      <c r="P44" s="77">
        <f t="shared" si="6"/>
        <v>26</v>
      </c>
      <c r="Q44" s="59">
        <f t="shared" si="6"/>
        <v>28</v>
      </c>
      <c r="R44" s="59">
        <f t="shared" si="6"/>
        <v>28</v>
      </c>
      <c r="S44" s="59">
        <f t="shared" si="6"/>
        <v>28</v>
      </c>
      <c r="T44" s="1"/>
      <c r="U44" s="1"/>
    </row>
    <row r="45" spans="1:23" ht="79.5" customHeight="1" x14ac:dyDescent="0.25">
      <c r="A45" s="73" t="s">
        <v>121</v>
      </c>
      <c r="B45" s="74">
        <v>7204</v>
      </c>
      <c r="C45" s="67" t="s">
        <v>25</v>
      </c>
      <c r="D45" s="50" t="s">
        <v>118</v>
      </c>
      <c r="E45" s="67" t="s">
        <v>27</v>
      </c>
      <c r="F45" s="67" t="s">
        <v>122</v>
      </c>
      <c r="G45" s="46" t="s">
        <v>123</v>
      </c>
      <c r="H45" s="46" t="s">
        <v>124</v>
      </c>
      <c r="I45" s="67" t="s">
        <v>181</v>
      </c>
      <c r="J45" s="67" t="s">
        <v>125</v>
      </c>
      <c r="K45" s="67" t="s">
        <v>182</v>
      </c>
      <c r="L45" s="8" t="s">
        <v>29</v>
      </c>
      <c r="M45" s="8" t="s">
        <v>30</v>
      </c>
      <c r="N45" s="59">
        <v>23.6</v>
      </c>
      <c r="O45" s="59">
        <v>23.6</v>
      </c>
      <c r="P45" s="77">
        <v>26</v>
      </c>
      <c r="Q45" s="59">
        <v>28</v>
      </c>
      <c r="R45" s="59">
        <v>28</v>
      </c>
      <c r="S45" s="59">
        <v>28</v>
      </c>
      <c r="T45" s="3"/>
      <c r="U45" s="3"/>
    </row>
    <row r="46" spans="1:23" ht="87.6" customHeight="1" x14ac:dyDescent="0.25">
      <c r="A46" s="67" t="s">
        <v>126</v>
      </c>
      <c r="B46" s="74">
        <v>7300</v>
      </c>
      <c r="C46" s="74" t="s">
        <v>21</v>
      </c>
      <c r="D46" s="74" t="s">
        <v>21</v>
      </c>
      <c r="E46" s="74" t="s">
        <v>21</v>
      </c>
      <c r="F46" s="74" t="s">
        <v>21</v>
      </c>
      <c r="G46" s="74" t="s">
        <v>21</v>
      </c>
      <c r="H46" s="74" t="s">
        <v>21</v>
      </c>
      <c r="I46" s="74" t="s">
        <v>21</v>
      </c>
      <c r="J46" s="74" t="s">
        <v>21</v>
      </c>
      <c r="K46" s="74" t="s">
        <v>21</v>
      </c>
      <c r="L46" s="60" t="s">
        <v>21</v>
      </c>
      <c r="M46" s="60" t="s">
        <v>21</v>
      </c>
      <c r="N46" s="59">
        <f t="shared" ref="N46:S46" si="7">N47</f>
        <v>1199.8</v>
      </c>
      <c r="O46" s="59">
        <f t="shared" si="7"/>
        <v>1197.3</v>
      </c>
      <c r="P46" s="77">
        <f t="shared" si="7"/>
        <v>2703.5</v>
      </c>
      <c r="Q46" s="59">
        <f t="shared" si="7"/>
        <v>0</v>
      </c>
      <c r="R46" s="59">
        <f t="shared" si="7"/>
        <v>0</v>
      </c>
      <c r="S46" s="59">
        <f t="shared" si="7"/>
        <v>0</v>
      </c>
      <c r="T46" s="1"/>
      <c r="U46" s="1"/>
    </row>
    <row r="47" spans="1:23" ht="27.75" customHeight="1" x14ac:dyDescent="0.25">
      <c r="A47" s="73" t="s">
        <v>127</v>
      </c>
      <c r="B47" s="74">
        <v>7301</v>
      </c>
      <c r="C47" s="74" t="s">
        <v>128</v>
      </c>
      <c r="D47" s="74" t="s">
        <v>128</v>
      </c>
      <c r="E47" s="74" t="s">
        <v>128</v>
      </c>
      <c r="F47" s="74" t="s">
        <v>128</v>
      </c>
      <c r="G47" s="74" t="s">
        <v>128</v>
      </c>
      <c r="H47" s="74" t="s">
        <v>128</v>
      </c>
      <c r="I47" s="74" t="s">
        <v>128</v>
      </c>
      <c r="J47" s="74" t="s">
        <v>128</v>
      </c>
      <c r="K47" s="74" t="s">
        <v>128</v>
      </c>
      <c r="L47" s="60" t="s">
        <v>128</v>
      </c>
      <c r="M47" s="60" t="s">
        <v>128</v>
      </c>
      <c r="N47" s="59">
        <f t="shared" ref="N47:S47" si="8">SUM(N48:N49)</f>
        <v>1199.8</v>
      </c>
      <c r="O47" s="59">
        <f t="shared" si="8"/>
        <v>1197.3</v>
      </c>
      <c r="P47" s="77">
        <f t="shared" si="8"/>
        <v>2703.5</v>
      </c>
      <c r="Q47" s="59">
        <f t="shared" si="8"/>
        <v>0</v>
      </c>
      <c r="R47" s="59">
        <f t="shared" si="8"/>
        <v>0</v>
      </c>
      <c r="S47" s="59">
        <f t="shared" si="8"/>
        <v>0</v>
      </c>
      <c r="T47" s="1"/>
      <c r="U47" s="1"/>
    </row>
    <row r="48" spans="1:23" ht="144" customHeight="1" x14ac:dyDescent="0.25">
      <c r="A48" s="73" t="s">
        <v>129</v>
      </c>
      <c r="B48" s="74">
        <v>7304</v>
      </c>
      <c r="C48" s="67" t="s">
        <v>25</v>
      </c>
      <c r="D48" s="67" t="s">
        <v>130</v>
      </c>
      <c r="E48" s="67" t="s">
        <v>27</v>
      </c>
      <c r="F48" s="67" t="s">
        <v>131</v>
      </c>
      <c r="G48" s="67" t="s">
        <v>132</v>
      </c>
      <c r="H48" s="51">
        <v>39448</v>
      </c>
      <c r="I48" s="67" t="s">
        <v>185</v>
      </c>
      <c r="J48" s="67" t="s">
        <v>133</v>
      </c>
      <c r="K48" s="67" t="s">
        <v>186</v>
      </c>
      <c r="L48" s="8" t="s">
        <v>43</v>
      </c>
      <c r="M48" s="8" t="s">
        <v>47</v>
      </c>
      <c r="N48" s="59">
        <v>457.3</v>
      </c>
      <c r="O48" s="59">
        <v>457.3</v>
      </c>
      <c r="P48" s="77">
        <v>480.5</v>
      </c>
      <c r="Q48" s="59">
        <v>0</v>
      </c>
      <c r="R48" s="59">
        <v>0</v>
      </c>
      <c r="S48" s="59">
        <v>0</v>
      </c>
      <c r="T48" s="1"/>
      <c r="U48" s="1"/>
    </row>
    <row r="49" spans="1:23" s="7" customFormat="1" ht="27.95" customHeight="1" x14ac:dyDescent="0.25">
      <c r="A49" s="73" t="s">
        <v>134</v>
      </c>
      <c r="B49" s="74">
        <v>7400</v>
      </c>
      <c r="C49" s="47" t="s">
        <v>21</v>
      </c>
      <c r="D49" s="47" t="s">
        <v>21</v>
      </c>
      <c r="E49" s="47" t="s">
        <v>21</v>
      </c>
      <c r="F49" s="47" t="s">
        <v>21</v>
      </c>
      <c r="G49" s="47" t="s">
        <v>21</v>
      </c>
      <c r="H49" s="47" t="s">
        <v>21</v>
      </c>
      <c r="I49" s="47" t="s">
        <v>21</v>
      </c>
      <c r="J49" s="47" t="s">
        <v>21</v>
      </c>
      <c r="K49" s="47" t="s">
        <v>21</v>
      </c>
      <c r="L49" s="8" t="s">
        <v>21</v>
      </c>
      <c r="M49" s="8" t="s">
        <v>21</v>
      </c>
      <c r="N49" s="59">
        <f t="shared" ref="N49:S49" si="9">N50</f>
        <v>742.5</v>
      </c>
      <c r="O49" s="59">
        <f>O50</f>
        <v>740</v>
      </c>
      <c r="P49" s="77">
        <f>P50</f>
        <v>2223</v>
      </c>
      <c r="Q49" s="59">
        <f t="shared" si="9"/>
        <v>0</v>
      </c>
      <c r="R49" s="59">
        <f t="shared" si="9"/>
        <v>0</v>
      </c>
      <c r="S49" s="59">
        <f t="shared" si="9"/>
        <v>0</v>
      </c>
      <c r="T49" s="6"/>
      <c r="U49" s="6"/>
    </row>
    <row r="50" spans="1:23" ht="118.15" customHeight="1" x14ac:dyDescent="0.25">
      <c r="A50" s="66" t="s">
        <v>135</v>
      </c>
      <c r="B50" s="64">
        <v>7428</v>
      </c>
      <c r="C50" s="66" t="s">
        <v>136</v>
      </c>
      <c r="D50" s="66" t="s">
        <v>137</v>
      </c>
      <c r="E50" s="66" t="s">
        <v>138</v>
      </c>
      <c r="F50" s="66" t="s">
        <v>139</v>
      </c>
      <c r="G50" s="71" t="s">
        <v>140</v>
      </c>
      <c r="H50" s="66" t="s">
        <v>141</v>
      </c>
      <c r="I50" s="66" t="s">
        <v>187</v>
      </c>
      <c r="J50" s="66" t="s">
        <v>142</v>
      </c>
      <c r="K50" s="52" t="s">
        <v>166</v>
      </c>
      <c r="L50" s="12" t="s">
        <v>62</v>
      </c>
      <c r="M50" s="12" t="s">
        <v>34</v>
      </c>
      <c r="N50" s="59">
        <v>742.5</v>
      </c>
      <c r="O50" s="59">
        <v>740</v>
      </c>
      <c r="P50" s="77">
        <v>2223</v>
      </c>
      <c r="Q50" s="59">
        <v>0</v>
      </c>
      <c r="R50" s="59">
        <v>0</v>
      </c>
      <c r="S50" s="59">
        <v>0</v>
      </c>
      <c r="T50" s="1"/>
      <c r="U50" s="1"/>
    </row>
    <row r="51" spans="1:23" ht="62.45" customHeight="1" x14ac:dyDescent="0.25">
      <c r="A51" s="62" t="s">
        <v>143</v>
      </c>
      <c r="B51" s="63">
        <v>7700</v>
      </c>
      <c r="C51" s="63" t="s">
        <v>21</v>
      </c>
      <c r="D51" s="63" t="s">
        <v>21</v>
      </c>
      <c r="E51" s="63" t="s">
        <v>21</v>
      </c>
      <c r="F51" s="63" t="s">
        <v>21</v>
      </c>
      <c r="G51" s="63" t="s">
        <v>21</v>
      </c>
      <c r="H51" s="63" t="s">
        <v>21</v>
      </c>
      <c r="I51" s="63" t="s">
        <v>21</v>
      </c>
      <c r="J51" s="63" t="s">
        <v>21</v>
      </c>
      <c r="K51" s="63" t="s">
        <v>21</v>
      </c>
      <c r="L51" s="10" t="s">
        <v>21</v>
      </c>
      <c r="M51" s="10" t="s">
        <v>21</v>
      </c>
      <c r="N51" s="59">
        <f t="shared" ref="N51:S53" si="10">N52</f>
        <v>8183.9</v>
      </c>
      <c r="O51" s="59">
        <f t="shared" si="10"/>
        <v>8183.9</v>
      </c>
      <c r="P51" s="77">
        <f t="shared" si="10"/>
        <v>8667</v>
      </c>
      <c r="Q51" s="59">
        <f t="shared" si="10"/>
        <v>9328.2999999999993</v>
      </c>
      <c r="R51" s="59">
        <f t="shared" si="10"/>
        <v>9379.9</v>
      </c>
      <c r="S51" s="59">
        <f t="shared" si="10"/>
        <v>9379.9</v>
      </c>
      <c r="T51" s="1"/>
      <c r="U51" s="1"/>
    </row>
    <row r="52" spans="1:23" ht="15.6" customHeight="1" x14ac:dyDescent="0.25">
      <c r="A52" s="73" t="s">
        <v>144</v>
      </c>
      <c r="B52" s="74">
        <v>7800</v>
      </c>
      <c r="C52" s="74" t="s">
        <v>128</v>
      </c>
      <c r="D52" s="74" t="s">
        <v>128</v>
      </c>
      <c r="E52" s="74" t="s">
        <v>128</v>
      </c>
      <c r="F52" s="74" t="s">
        <v>128</v>
      </c>
      <c r="G52" s="74" t="s">
        <v>128</v>
      </c>
      <c r="H52" s="74" t="s">
        <v>128</v>
      </c>
      <c r="I52" s="74" t="s">
        <v>128</v>
      </c>
      <c r="J52" s="74" t="s">
        <v>128</v>
      </c>
      <c r="K52" s="74" t="s">
        <v>128</v>
      </c>
      <c r="L52" s="60" t="s">
        <v>128</v>
      </c>
      <c r="M52" s="60" t="s">
        <v>128</v>
      </c>
      <c r="N52" s="59">
        <f t="shared" si="10"/>
        <v>8183.9</v>
      </c>
      <c r="O52" s="59">
        <f t="shared" si="10"/>
        <v>8183.9</v>
      </c>
      <c r="P52" s="77">
        <f t="shared" si="10"/>
        <v>8667</v>
      </c>
      <c r="Q52" s="59">
        <f t="shared" si="10"/>
        <v>9328.2999999999993</v>
      </c>
      <c r="R52" s="59">
        <f t="shared" si="10"/>
        <v>9379.9</v>
      </c>
      <c r="S52" s="59">
        <f t="shared" si="10"/>
        <v>9379.9</v>
      </c>
      <c r="T52" s="1"/>
      <c r="U52" s="1"/>
    </row>
    <row r="53" spans="1:23" ht="53.1" customHeight="1" x14ac:dyDescent="0.25">
      <c r="A53" s="73" t="s">
        <v>145</v>
      </c>
      <c r="B53" s="74">
        <v>7801</v>
      </c>
      <c r="C53" s="74" t="s">
        <v>128</v>
      </c>
      <c r="D53" s="74" t="s">
        <v>128</v>
      </c>
      <c r="E53" s="74" t="s">
        <v>128</v>
      </c>
      <c r="F53" s="74" t="s">
        <v>128</v>
      </c>
      <c r="G53" s="74" t="s">
        <v>128</v>
      </c>
      <c r="H53" s="74" t="s">
        <v>128</v>
      </c>
      <c r="I53" s="74" t="s">
        <v>128</v>
      </c>
      <c r="J53" s="74" t="s">
        <v>128</v>
      </c>
      <c r="K53" s="74" t="s">
        <v>128</v>
      </c>
      <c r="L53" s="60" t="s">
        <v>128</v>
      </c>
      <c r="M53" s="60" t="s">
        <v>128</v>
      </c>
      <c r="N53" s="59">
        <f t="shared" si="10"/>
        <v>8183.9</v>
      </c>
      <c r="O53" s="59">
        <f t="shared" si="10"/>
        <v>8183.9</v>
      </c>
      <c r="P53" s="77">
        <f t="shared" si="10"/>
        <v>8667</v>
      </c>
      <c r="Q53" s="59">
        <v>9328.2999999999993</v>
      </c>
      <c r="R53" s="59">
        <v>9379.9</v>
      </c>
      <c r="S53" s="59">
        <v>9379.9</v>
      </c>
      <c r="T53" s="1"/>
      <c r="U53" s="1"/>
    </row>
    <row r="54" spans="1:23" ht="107.45" customHeight="1" x14ac:dyDescent="0.25">
      <c r="A54" s="62" t="s">
        <v>146</v>
      </c>
      <c r="B54" s="63">
        <v>7832</v>
      </c>
      <c r="C54" s="65" t="s">
        <v>25</v>
      </c>
      <c r="D54" s="65" t="s">
        <v>147</v>
      </c>
      <c r="E54" s="65" t="s">
        <v>148</v>
      </c>
      <c r="F54" s="61"/>
      <c r="G54" s="61"/>
      <c r="H54" s="61"/>
      <c r="I54" s="65" t="s">
        <v>188</v>
      </c>
      <c r="J54" s="65" t="s">
        <v>149</v>
      </c>
      <c r="K54" s="39" t="s">
        <v>189</v>
      </c>
      <c r="L54" s="11" t="s">
        <v>150</v>
      </c>
      <c r="M54" s="11" t="s">
        <v>29</v>
      </c>
      <c r="N54" s="59">
        <v>8183.9</v>
      </c>
      <c r="O54" s="59">
        <v>8183.9</v>
      </c>
      <c r="P54" s="77">
        <v>8667</v>
      </c>
      <c r="Q54" s="59">
        <v>8615</v>
      </c>
      <c r="R54" s="59">
        <v>8651.7000000000007</v>
      </c>
      <c r="S54" s="59">
        <v>8651.7000000000007</v>
      </c>
      <c r="T54" s="1"/>
      <c r="U54" s="1"/>
    </row>
    <row r="55" spans="1:23" s="1" customFormat="1" x14ac:dyDescent="0.25">
      <c r="A55" s="92" t="s">
        <v>151</v>
      </c>
      <c r="B55" s="90">
        <v>10700</v>
      </c>
      <c r="C55" s="90" t="s">
        <v>21</v>
      </c>
      <c r="D55" s="90" t="s">
        <v>21</v>
      </c>
      <c r="E55" s="90" t="s">
        <v>21</v>
      </c>
      <c r="F55" s="90" t="s">
        <v>21</v>
      </c>
      <c r="G55" s="90" t="s">
        <v>21</v>
      </c>
      <c r="H55" s="90" t="s">
        <v>21</v>
      </c>
      <c r="I55" s="90" t="s">
        <v>21</v>
      </c>
      <c r="J55" s="90" t="s">
        <v>21</v>
      </c>
      <c r="K55" s="90" t="s">
        <v>21</v>
      </c>
      <c r="L55" s="90" t="s">
        <v>21</v>
      </c>
      <c r="M55" s="90" t="s">
        <v>21</v>
      </c>
      <c r="N55" s="91">
        <f>N14+N30+N46+N51+N44+N41</f>
        <v>58622.400000000009</v>
      </c>
      <c r="O55" s="91">
        <f>O14+O30+O46+O51+O44+O41</f>
        <v>55424.4</v>
      </c>
      <c r="P55" s="91">
        <f>P14+P30+P46+P51+P44+P41</f>
        <v>38460.199999999997</v>
      </c>
      <c r="Q55" s="91">
        <f>Q14+Q30+Q46+Q51+Q44</f>
        <v>27089.599999999999</v>
      </c>
      <c r="R55" s="91">
        <f>R14+R30+R46+R51+R44</f>
        <v>27285.599999999999</v>
      </c>
      <c r="S55" s="91">
        <f>S14+S30+S46+S51+S44</f>
        <v>27432.6</v>
      </c>
      <c r="V55"/>
      <c r="W55"/>
    </row>
    <row r="56" spans="1:23" s="1" customFormat="1" ht="7.5" customHeight="1" x14ac:dyDescent="0.25">
      <c r="A56" s="92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1"/>
      <c r="O56" s="91"/>
      <c r="P56" s="91"/>
      <c r="Q56" s="91"/>
      <c r="R56" s="91"/>
      <c r="S56" s="91"/>
      <c r="V56"/>
      <c r="W56"/>
    </row>
    <row r="57" spans="1:23" s="1" customFormat="1" x14ac:dyDescent="0.25">
      <c r="A57" s="1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18"/>
      <c r="O57" s="57"/>
      <c r="P57" s="78"/>
      <c r="Q57" s="16"/>
      <c r="R57" s="16"/>
      <c r="S57" s="57"/>
      <c r="V57"/>
      <c r="W57"/>
    </row>
    <row r="58" spans="1:23" s="1" customFormat="1" x14ac:dyDescent="0.25">
      <c r="A58" s="19" t="s">
        <v>152</v>
      </c>
      <c r="B58" s="87" t="s">
        <v>198</v>
      </c>
      <c r="C58" s="87"/>
      <c r="D58" s="87"/>
      <c r="E58" s="87"/>
      <c r="F58" s="87"/>
      <c r="G58" s="87"/>
      <c r="H58" s="87"/>
      <c r="I58" s="19"/>
      <c r="J58" s="87"/>
      <c r="K58" s="87"/>
      <c r="L58" s="87"/>
      <c r="M58" s="87"/>
      <c r="N58" s="19"/>
      <c r="O58" s="87"/>
      <c r="P58" s="87"/>
      <c r="Q58" s="87"/>
      <c r="R58" s="87"/>
      <c r="S58" s="87"/>
      <c r="V58"/>
      <c r="W58"/>
    </row>
    <row r="59" spans="1:23" s="1" customFormat="1" x14ac:dyDescent="0.25">
      <c r="A59" s="20"/>
      <c r="B59" s="88" t="s">
        <v>153</v>
      </c>
      <c r="C59" s="88"/>
      <c r="D59" s="88"/>
      <c r="E59" s="88"/>
      <c r="F59" s="88"/>
      <c r="G59" s="88"/>
      <c r="H59" s="88"/>
      <c r="I59" s="57"/>
      <c r="J59" s="89" t="s">
        <v>154</v>
      </c>
      <c r="K59" s="89"/>
      <c r="L59" s="89"/>
      <c r="M59" s="89"/>
      <c r="N59" s="57"/>
      <c r="O59" s="89" t="s">
        <v>155</v>
      </c>
      <c r="P59" s="89"/>
      <c r="Q59" s="89"/>
      <c r="R59" s="89"/>
      <c r="S59" s="89"/>
      <c r="V59"/>
      <c r="W59"/>
    </row>
    <row r="60" spans="1:23" s="1" customFormat="1" x14ac:dyDescent="0.25">
      <c r="A60" s="20"/>
      <c r="B60" s="57"/>
      <c r="C60" s="57"/>
      <c r="D60" s="57"/>
      <c r="E60" s="57"/>
      <c r="F60" s="57"/>
      <c r="G60" s="57"/>
      <c r="H60" s="57"/>
      <c r="I60" s="57"/>
      <c r="J60" s="21"/>
      <c r="K60" s="21"/>
      <c r="L60" s="21"/>
      <c r="M60" s="21"/>
      <c r="N60" s="57"/>
      <c r="O60" s="57"/>
      <c r="P60" s="78"/>
      <c r="Q60" s="16"/>
      <c r="R60" s="16"/>
      <c r="S60" s="57"/>
      <c r="V60"/>
      <c r="W60"/>
    </row>
    <row r="61" spans="1:23" s="1" customFormat="1" x14ac:dyDescent="0.25">
      <c r="A61" s="22" t="s">
        <v>156</v>
      </c>
      <c r="B61" s="86" t="s">
        <v>157</v>
      </c>
      <c r="C61" s="86"/>
      <c r="D61" s="86"/>
      <c r="E61" s="86"/>
      <c r="F61" s="86"/>
      <c r="G61" s="86"/>
      <c r="H61" s="86"/>
      <c r="I61" s="19"/>
      <c r="J61" s="87"/>
      <c r="K61" s="87"/>
      <c r="L61" s="87"/>
      <c r="M61" s="87"/>
      <c r="N61" s="23"/>
      <c r="O61" s="87"/>
      <c r="P61" s="87"/>
      <c r="Q61" s="87"/>
      <c r="R61" s="87"/>
      <c r="S61" s="87"/>
      <c r="V61"/>
      <c r="W61"/>
    </row>
    <row r="62" spans="1:23" s="1" customFormat="1" x14ac:dyDescent="0.25">
      <c r="A62" s="20"/>
      <c r="B62" s="88" t="s">
        <v>153</v>
      </c>
      <c r="C62" s="88"/>
      <c r="D62" s="88"/>
      <c r="E62" s="88"/>
      <c r="F62" s="88"/>
      <c r="G62" s="88"/>
      <c r="H62" s="88"/>
      <c r="I62" s="57"/>
      <c r="J62" s="89" t="s">
        <v>154</v>
      </c>
      <c r="K62" s="89"/>
      <c r="L62" s="89"/>
      <c r="M62" s="89"/>
      <c r="N62" s="57"/>
      <c r="O62" s="89" t="s">
        <v>155</v>
      </c>
      <c r="P62" s="89"/>
      <c r="Q62" s="89"/>
      <c r="R62" s="89"/>
      <c r="S62" s="89"/>
      <c r="V62"/>
      <c r="W62"/>
    </row>
    <row r="63" spans="1:23" s="1" customFormat="1" x14ac:dyDescent="0.25">
      <c r="A63" s="20" t="s">
        <v>158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18"/>
      <c r="O63" s="18"/>
      <c r="P63" s="78"/>
      <c r="Q63" s="16"/>
      <c r="R63" s="16"/>
      <c r="S63" s="57"/>
      <c r="V63"/>
      <c r="W63"/>
    </row>
    <row r="64" spans="1:23" s="1" customFormat="1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V64"/>
      <c r="W64"/>
    </row>
    <row r="65" spans="1:19" s="1" customFormat="1" x14ac:dyDescent="0.25">
      <c r="A65" s="85" t="s">
        <v>199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</row>
  </sheetData>
  <mergeCells count="83">
    <mergeCell ref="A9:A11"/>
    <mergeCell ref="B9:B11"/>
    <mergeCell ref="C9:K9"/>
    <mergeCell ref="L9:M10"/>
    <mergeCell ref="N9:S9"/>
    <mergeCell ref="R10:S10"/>
    <mergeCell ref="N10:O10"/>
    <mergeCell ref="P10:P11"/>
    <mergeCell ref="Q10:Q11"/>
    <mergeCell ref="L2:S3"/>
    <mergeCell ref="A5:S5"/>
    <mergeCell ref="A6:S6"/>
    <mergeCell ref="A7:S7"/>
    <mergeCell ref="R8:S8"/>
    <mergeCell ref="A18:A19"/>
    <mergeCell ref="B18:B19"/>
    <mergeCell ref="C18:C19"/>
    <mergeCell ref="D18:D19"/>
    <mergeCell ref="E18:E19"/>
    <mergeCell ref="C10:E10"/>
    <mergeCell ref="F10:H10"/>
    <mergeCell ref="I10:K10"/>
    <mergeCell ref="J18:J19"/>
    <mergeCell ref="K18:K19"/>
    <mergeCell ref="I31:I33"/>
    <mergeCell ref="F18:F19"/>
    <mergeCell ref="G18:G19"/>
    <mergeCell ref="H18:H19"/>
    <mergeCell ref="I18:I19"/>
    <mergeCell ref="D31:D32"/>
    <mergeCell ref="E31:E32"/>
    <mergeCell ref="F31:F33"/>
    <mergeCell ref="G31:G33"/>
    <mergeCell ref="H31:H33"/>
    <mergeCell ref="J31:J33"/>
    <mergeCell ref="K31:K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31:A33"/>
    <mergeCell ref="B31:B33"/>
    <mergeCell ref="C31:C32"/>
    <mergeCell ref="A55:A56"/>
    <mergeCell ref="B55:B56"/>
    <mergeCell ref="C55:C56"/>
    <mergeCell ref="D55:D56"/>
    <mergeCell ref="E55:E56"/>
    <mergeCell ref="F55:F56"/>
    <mergeCell ref="G55:G56"/>
    <mergeCell ref="S55:S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B58:H58"/>
    <mergeCell ref="J58:M58"/>
    <mergeCell ref="O58:S58"/>
    <mergeCell ref="B59:H59"/>
    <mergeCell ref="J59:M59"/>
    <mergeCell ref="O59:S59"/>
    <mergeCell ref="A64:S64"/>
    <mergeCell ref="A65:S65"/>
    <mergeCell ref="B61:H61"/>
    <mergeCell ref="J61:M61"/>
    <mergeCell ref="O61:S61"/>
    <mergeCell ref="B62:H62"/>
    <mergeCell ref="J62:M62"/>
    <mergeCell ref="O62:S62"/>
  </mergeCells>
  <pageMargins left="0.23622047244094491" right="0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2023-01-17T02:09:52Z</dcterms:modified>
</cp:coreProperties>
</file>